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4680" windowWidth="20730" windowHeight="4725" activeTab="0"/>
  </bookViews>
  <sheets>
    <sheet name="arkusz obciążeń" sheetId="1" r:id="rId1"/>
    <sheet name="I makrocykl" sheetId="2" r:id="rId2"/>
    <sheet name="II makrocykl" sheetId="3" r:id="rId3"/>
    <sheet name="III makrocykl" sheetId="4" r:id="rId4"/>
    <sheet name="miesiące" sheetId="5" r:id="rId5"/>
    <sheet name="wykres obciążeń" sheetId="6" r:id="rId6"/>
    <sheet name="starty" sheetId="7" r:id="rId7"/>
    <sheet name="test laktatowy " sheetId="8" r:id="rId8"/>
    <sheet name="test wykres" sheetId="9" r:id="rId9"/>
  </sheets>
  <externalReferences>
    <externalReference r:id="rId12"/>
  </externalReferences>
  <definedNames>
    <definedName name="_xlnm.Print_Area" localSheetId="0">'arkusz obciążeń'!$A$1:$Q$111</definedName>
    <definedName name="_xlnm.Print_Area" localSheetId="6">'starty'!$A$1:$Z$105</definedName>
    <definedName name="_xlnm.Print_Area" localSheetId="7">'test laktatowy '!$A$1:$K$30</definedName>
    <definedName name="_xlnm.Print_Area" localSheetId="8">'test wykres'!$A$1:$N$71</definedName>
    <definedName name="_xlnm.Print_Area" localSheetId="5">'wykres obciążeń'!$A$1:$N$26</definedName>
    <definedName name="Z_A443224D_5243_475A_A526_95A2D3DFA952_.wvu.FilterData" localSheetId="0" hidden="1">'arkusz obciążeń'!$A$1:$Q$111</definedName>
    <definedName name="Z_A443224D_5243_475A_A526_95A2D3DFA952_.wvu.PrintArea" localSheetId="0" hidden="1">'arkusz obciążeń'!$A$1:$Q$111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'!$A$1:$K$30</definedName>
    <definedName name="Z_A443224D_5243_475A_A526_95A2D3DFA952_.wvu.PrintArea" localSheetId="8" hidden="1">'test wykres'!$A$1:$N$71</definedName>
    <definedName name="Z_A443224D_5243_475A_A526_95A2D3DFA952_.wvu.PrintArea" localSheetId="5" hidden="1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'!$A$1:$K$30</definedName>
    <definedName name="Z_DEB99525_087C_4E9D_99B6_98ABB9092D06_.wvu.PrintArea" localSheetId="8" hidden="1">'test wykres'!$A$1:$N$71</definedName>
    <definedName name="Z_DEB99525_087C_4E9D_99B6_98ABB9092D06_.wvu.PrintArea" localSheetId="5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<sst xmlns="http://schemas.openxmlformats.org/spreadsheetml/2006/main" count="554" uniqueCount="280">
  <si>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</si>
  <si>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</si>
  <si>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</si>
  <si>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</si>
  <si>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</si>
  <si>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</si>
  <si>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</si>
  <si>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</si>
  <si>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</si>
  <si>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</si>
  <si>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</si>
  <si>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</si>
  <si>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</si>
  <si>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</si>
  <si>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</si>
  <si>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</si>
  <si>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</si>
  <si>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</si>
  <si>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</si>
  <si>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</si>
  <si>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</si>
  <si>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</si>
  <si>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</si>
  <si>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</si>
  <si>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</si>
  <si>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</si>
  <si>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</si>
  <si>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</si>
  <si>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</si>
  <si>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</si>
  <si>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</si>
  <si>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</si>
  <si>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</si>
  <si>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</si>
  <si>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</si>
  <si>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</si>
  <si>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</si>
  <si>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</si>
  <si>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</si>
  <si>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</si>
  <si>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</si>
  <si>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</si>
  <si>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</si>
  <si>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</si>
  <si>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</si>
  <si>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</si>
  <si>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</si>
  <si>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</si>
  <si>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</si>
  <si>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</si>
  <si>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</si>
  <si>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</si>
  <si>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</si>
  <si>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</si>
  <si>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</si>
  <si>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</si>
  <si>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</si>
  <si>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</si>
  <si>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</si>
  <si>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</si>
  <si>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</si>
  <si>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</si>
  <si>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</si>
  <si>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</si>
  <si>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</si>
  <si>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</si>
  <si>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</si>
  <si>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</si>
  <si>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</si>
  <si>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</si>
  <si>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</si>
  <si>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</si>
  <si>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</si>
  <si>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</si>
  <si>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</si>
  <si>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</si>
  <si>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</si>
  <si>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</si>
  <si>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</si>
  <si>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</si>
  <si>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</si>
  <si>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</si>
  <si>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</si>
  <si>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</si>
  <si>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</si>
  <si>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</si>
  <si>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</si>
  <si>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</si>
  <si>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</si>
  <si>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</si>
  <si>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</si>
  <si>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</si>
  <si>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</si>
  <si>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</si>
  <si>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</si>
  <si>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</si>
  <si>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</si>
  <si>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</si>
  <si>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</si>
  <si>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</si>
  <si>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</si>
  <si>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</si>
  <si>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</si>
  <si>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</si>
  <si>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</si>
  <si>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</si>
  <si>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</si>
  <si>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</si>
  <si>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</si>
  <si>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</si>
  <si>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</si>
  <si>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</si>
  <si>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</si>
  <si>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</si>
  <si>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</si>
  <si>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</si>
  <si>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</si>
  <si>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</si>
  <si>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</si>
  <si>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</si>
  <si>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</si>
  <si>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</si>
  <si>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</si>
  <si>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</si>
  <si>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</si>
  <si>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</si>
  <si>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</si>
  <si>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</si>
  <si>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</si>
  <si>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</si>
  <si>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</si>
  <si>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</si>
  <si>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</si>
  <si>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</si>
  <si>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</si>
  <si>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</si>
  <si>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</si>
  <si>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</si>
  <si>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</si>
  <si>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</si>
  <si>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</si>
  <si>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</si>
  <si>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</si>
  <si>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</si>
  <si>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</si>
  <si>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</si>
  <si>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</si>
  <si>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</si>
  <si>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</si>
  <si>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</si>
  <si>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</si>
  <si>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</si>
  <si>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</si>
  <si>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</si>
  <si>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</si>
  <si>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</si>
  <si>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</si>
  <si>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</si>
  <si>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</si>
  <si>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</si>
  <si>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</si>
  <si>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</si>
  <si>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</si>
  <si>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</si>
  <si>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</si>
  <si>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</si>
  <si>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</si>
  <si>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</si>
  <si>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</si>
  <si>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</si>
  <si>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</si>
  <si>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</si>
  <si>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</si>
  <si>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</si>
  <si>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</si>
  <si>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</si>
  <si>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</si>
  <si>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</si>
  <si>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</si>
  <si>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</si>
  <si>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</si>
  <si>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</si>
  <si>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</si>
  <si>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</si>
  <si>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</si>
  <si>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</si>
  <si>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</si>
  <si>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</si>
  <si>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</si>
  <si>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</si>
  <si>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</si>
  <si>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</si>
  <si>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</si>
  <si>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grupa treningowa: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</si>
  <si>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</si>
  <si>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</si>
  <si>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</si>
  <si>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</si>
  <si>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</si>
  <si>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</si>
  <si>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</si>
  <si>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</si>
  <si>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</si>
  <si>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</si>
  <si>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</si>
  <si>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</si>
  <si>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</si>
  <si>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</si>
  <si>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</si>
  <si>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</si>
  <si>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</si>
  <si>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</si>
  <si>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</si>
  <si>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</si>
  <si>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</si>
  <si>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</si>
  <si>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</si>
  <si>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</si>
  <si>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Analiza startów zawodników w sezonie 2017/2018</t>
  </si>
  <si>
    <t>14-20.08</t>
  </si>
  <si>
    <t>21-27.08</t>
  </si>
  <si>
    <t>28-03.09</t>
  </si>
  <si>
    <t>04-10.09</t>
  </si>
  <si>
    <t>11-17.09</t>
  </si>
  <si>
    <t>18-24.09</t>
  </si>
  <si>
    <t>25-01.10</t>
  </si>
  <si>
    <t>02-08.10</t>
  </si>
  <si>
    <t>09-15.10</t>
  </si>
  <si>
    <t>16-22.10</t>
  </si>
  <si>
    <t>23-29.10</t>
  </si>
  <si>
    <t>30-05.11</t>
  </si>
  <si>
    <t>06-12.11</t>
  </si>
  <si>
    <t>13-19.11</t>
  </si>
  <si>
    <t>20-26.11</t>
  </si>
  <si>
    <t>27-03.12</t>
  </si>
  <si>
    <t>04-10.12</t>
  </si>
  <si>
    <t>11-17.12</t>
  </si>
  <si>
    <t>18-24.12</t>
  </si>
  <si>
    <t>25-31.12</t>
  </si>
  <si>
    <t>01-07.01</t>
  </si>
  <si>
    <t>08-14.01</t>
  </si>
  <si>
    <t>15-21.01</t>
  </si>
  <si>
    <t>22-28.01</t>
  </si>
  <si>
    <t>29-04.02</t>
  </si>
  <si>
    <t>05-11.02</t>
  </si>
  <si>
    <t>12-18.02</t>
  </si>
  <si>
    <t>19-25.02</t>
  </si>
  <si>
    <t>26-04.03</t>
  </si>
  <si>
    <t>05-11.03</t>
  </si>
  <si>
    <t>12-18..03</t>
  </si>
  <si>
    <t>19-25.03</t>
  </si>
  <si>
    <t>26-31.03</t>
  </si>
  <si>
    <t>01-08.04</t>
  </si>
  <si>
    <t>09-15.04</t>
  </si>
  <si>
    <t>16-22.04</t>
  </si>
  <si>
    <t>23-29.04</t>
  </si>
  <si>
    <t>30-06.05</t>
  </si>
  <si>
    <t>07-13.05</t>
  </si>
  <si>
    <t>14-20.05</t>
  </si>
  <si>
    <t>21-27.05</t>
  </si>
  <si>
    <t>28-03.06</t>
  </si>
  <si>
    <t>04-10.06</t>
  </si>
  <si>
    <t>11-17.06</t>
  </si>
  <si>
    <t>18-24.06</t>
  </si>
  <si>
    <t>25-01.07</t>
  </si>
  <si>
    <t>02-08.07</t>
  </si>
  <si>
    <t>09-15.07</t>
  </si>
  <si>
    <t>16-22.07</t>
  </si>
  <si>
    <t>23-29.07</t>
  </si>
  <si>
    <t>30-05.08</t>
  </si>
  <si>
    <t>06-12.08</t>
  </si>
  <si>
    <t>ŁĄCZNIE sezon 2017/2018</t>
  </si>
  <si>
    <t>Program szkolenia wrzesień - grudzień 2017</t>
  </si>
  <si>
    <t>12-18.03</t>
  </si>
  <si>
    <t>26-01.04</t>
  </si>
  <si>
    <t>02-08.04</t>
  </si>
  <si>
    <t>Program szkolenia styczeń - maj 2018</t>
  </si>
  <si>
    <t>13-19.08</t>
  </si>
  <si>
    <t>Program szkolenia czerwiec-sierpień 2018</t>
  </si>
  <si>
    <t>Analiza obciążeń treningowych zawodników w sezonie 2017/2018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</si>
</sst>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;@"/>
    <numFmt numFmtId="166" formatCode="0.000"/>
    <numFmt numFmtId="167" formatCode="#,##0.0"/>
    <numFmt numFmtId="168" formatCode="0.0;[Red]0.0"/>
    <numFmt numFmtId="169" formatCode="mmmm\ yy"/>
    <numFmt numFmtId="170" formatCode="0.000;[Red]0.000"/>
    <numFmt numFmtId="171" formatCode="m/d/yyyy"/>
    <numFmt numFmtId="172" formatCode="[$-415]dddd\,\ d\ mmmm\ yyyy"/>
  </numFmts>
  <fonts count="8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.1"/>
      <color indexed="8"/>
      <name val="Calibri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56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/>
    </xf>
    <xf numFmtId="0" fontId="74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164" fontId="76" fillId="0" borderId="12" xfId="0" applyNumberFormat="1" applyFont="1" applyBorder="1" applyAlignment="1">
      <alignment horizontal="center"/>
    </xf>
    <xf numFmtId="164" fontId="76" fillId="0" borderId="16" xfId="0" applyNumberFormat="1" applyFont="1" applyBorder="1" applyAlignment="1">
      <alignment horizontal="center"/>
    </xf>
    <xf numFmtId="164" fontId="76" fillId="0" borderId="13" xfId="0" applyNumberFormat="1" applyFont="1" applyBorder="1" applyAlignment="1">
      <alignment horizontal="center"/>
    </xf>
    <xf numFmtId="164" fontId="76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74" fillId="0" borderId="1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19" xfId="0" applyNumberFormat="1" applyFont="1" applyBorder="1" applyAlignment="1">
      <alignment horizontal="center"/>
    </xf>
    <xf numFmtId="0" fontId="76" fillId="0" borderId="10" xfId="0" applyNumberFormat="1" applyFont="1" applyBorder="1" applyAlignment="1">
      <alignment horizontal="center"/>
    </xf>
    <xf numFmtId="0" fontId="76" fillId="0" borderId="20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76" fillId="0" borderId="21" xfId="0" applyNumberFormat="1" applyFont="1" applyBorder="1" applyAlignment="1">
      <alignment horizontal="center"/>
    </xf>
    <xf numFmtId="0" fontId="76" fillId="0" borderId="22" xfId="0" applyNumberFormat="1" applyFont="1" applyBorder="1" applyAlignment="1">
      <alignment horizontal="center"/>
    </xf>
    <xf numFmtId="0" fontId="76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4" fillId="0" borderId="26" xfId="0" applyFont="1" applyBorder="1" applyAlignment="1">
      <alignment vertical="center"/>
    </xf>
    <xf numFmtId="0" fontId="74" fillId="0" borderId="27" xfId="0" applyFont="1" applyBorder="1" applyAlignment="1">
      <alignment vertical="center" wrapText="1"/>
    </xf>
    <xf numFmtId="0" fontId="74" fillId="0" borderId="28" xfId="0" applyFont="1" applyBorder="1" applyAlignment="1">
      <alignment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19" fillId="33" borderId="22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9" fillId="33" borderId="29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6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6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6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6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2" fillId="0" borderId="0" xfId="52" applyNumberFormat="1" applyBorder="1" applyAlignment="1">
      <alignment horizontal="right"/>
      <protection/>
    </xf>
    <xf numFmtId="0" fontId="4" fillId="0" borderId="0" xfId="52" applyFont="1" applyBorder="1" applyAlignment="1">
      <alignment/>
      <protection/>
    </xf>
    <xf numFmtId="0" fontId="2" fillId="0" borderId="34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77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36" borderId="0" xfId="52" applyFill="1">
      <alignment/>
      <protection/>
    </xf>
    <xf numFmtId="0" fontId="2" fillId="34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 vertical="center"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164" fontId="56" fillId="0" borderId="23" xfId="0" applyNumberFormat="1" applyFont="1" applyBorder="1" applyAlignment="1">
      <alignment horizontal="center"/>
    </xf>
    <xf numFmtId="16" fontId="56" fillId="0" borderId="39" xfId="0" applyNumberFormat="1" applyFont="1" applyBorder="1" applyAlignment="1">
      <alignment/>
    </xf>
    <xf numFmtId="0" fontId="56" fillId="0" borderId="39" xfId="0" applyFont="1" applyBorder="1" applyAlignment="1">
      <alignment horizontal="center"/>
    </xf>
    <xf numFmtId="167" fontId="56" fillId="0" borderId="21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41" xfId="0" applyFont="1" applyBorder="1" applyAlignment="1">
      <alignment/>
    </xf>
    <xf numFmtId="164" fontId="56" fillId="0" borderId="42" xfId="0" applyNumberFormat="1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 horizontal="center" vertical="center"/>
    </xf>
    <xf numFmtId="0" fontId="56" fillId="0" borderId="44" xfId="0" applyFont="1" applyBorder="1" applyAlignment="1">
      <alignment horizontal="left" vertical="center"/>
    </xf>
    <xf numFmtId="164" fontId="56" fillId="0" borderId="35" xfId="0" applyNumberFormat="1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45" xfId="0" applyFont="1" applyBorder="1" applyAlignment="1">
      <alignment horizontal="center"/>
    </xf>
    <xf numFmtId="0" fontId="56" fillId="0" borderId="46" xfId="0" applyFont="1" applyBorder="1" applyAlignment="1">
      <alignment/>
    </xf>
    <xf numFmtId="167" fontId="56" fillId="0" borderId="24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7" fontId="56" fillId="0" borderId="25" xfId="0" applyNumberFormat="1" applyFont="1" applyBorder="1" applyAlignment="1">
      <alignment horizontal="center"/>
    </xf>
    <xf numFmtId="0" fontId="5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56" fillId="36" borderId="0" xfId="0" applyFont="1" applyFill="1" applyAlignment="1">
      <alignment/>
    </xf>
    <xf numFmtId="0" fontId="56" fillId="38" borderId="0" xfId="0" applyFont="1" applyFill="1" applyAlignment="1">
      <alignment/>
    </xf>
    <xf numFmtId="0" fontId="56" fillId="35" borderId="51" xfId="0" applyFont="1" applyFill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76" fillId="35" borderId="43" xfId="0" applyFont="1" applyFill="1" applyBorder="1" applyAlignment="1">
      <alignment horizontal="center" vertical="center" wrapText="1"/>
    </xf>
    <xf numFmtId="164" fontId="29" fillId="35" borderId="53" xfId="0" applyNumberFormat="1" applyFont="1" applyFill="1" applyBorder="1" applyAlignment="1">
      <alignment horizontal="center" vertical="center" wrapText="1"/>
    </xf>
    <xf numFmtId="164" fontId="29" fillId="35" borderId="54" xfId="0" applyNumberFormat="1" applyFont="1" applyFill="1" applyBorder="1" applyAlignment="1">
      <alignment horizontal="center" vertical="center" wrapText="1"/>
    </xf>
    <xf numFmtId="164" fontId="29" fillId="35" borderId="55" xfId="0" applyNumberFormat="1" applyFont="1" applyFill="1" applyBorder="1" applyAlignment="1">
      <alignment horizontal="center" vertical="center" wrapText="1"/>
    </xf>
    <xf numFmtId="164" fontId="29" fillId="35" borderId="42" xfId="0" applyNumberFormat="1" applyFont="1" applyFill="1" applyBorder="1" applyAlignment="1">
      <alignment horizontal="center" vertical="center" wrapText="1"/>
    </xf>
    <xf numFmtId="164" fontId="29" fillId="35" borderId="38" xfId="0" applyNumberFormat="1" applyFont="1" applyFill="1" applyBorder="1" applyAlignment="1">
      <alignment horizontal="center" vertical="center" wrapText="1"/>
    </xf>
    <xf numFmtId="168" fontId="29" fillId="35" borderId="56" xfId="0" applyNumberFormat="1" applyFont="1" applyFill="1" applyBorder="1" applyAlignment="1">
      <alignment horizontal="center" vertical="center" wrapText="1"/>
    </xf>
    <xf numFmtId="168" fontId="29" fillId="35" borderId="13" xfId="0" applyNumberFormat="1" applyFont="1" applyFill="1" applyBorder="1" applyAlignment="1">
      <alignment horizontal="center" vertical="center" wrapText="1"/>
    </xf>
    <xf numFmtId="168" fontId="29" fillId="35" borderId="57" xfId="0" applyNumberFormat="1" applyFont="1" applyFill="1" applyBorder="1" applyAlignment="1">
      <alignment horizontal="center" vertical="center" wrapText="1"/>
    </xf>
    <xf numFmtId="168" fontId="29" fillId="35" borderId="58" xfId="0" applyNumberFormat="1" applyFont="1" applyFill="1" applyBorder="1" applyAlignment="1">
      <alignment horizontal="center" vertical="center" wrapText="1"/>
    </xf>
    <xf numFmtId="168" fontId="29" fillId="35" borderId="25" xfId="0" applyNumberFormat="1" applyFont="1" applyFill="1" applyBorder="1" applyAlignment="1">
      <alignment horizontal="center" vertical="center" wrapText="1"/>
    </xf>
    <xf numFmtId="168" fontId="29" fillId="35" borderId="59" xfId="0" applyNumberFormat="1" applyFont="1" applyFill="1" applyBorder="1" applyAlignment="1">
      <alignment horizontal="center" vertical="center" wrapText="1"/>
    </xf>
    <xf numFmtId="168" fontId="29" fillId="35" borderId="17" xfId="0" applyNumberFormat="1" applyFont="1" applyFill="1" applyBorder="1" applyAlignment="1">
      <alignment horizontal="center" vertical="center" wrapText="1"/>
    </xf>
    <xf numFmtId="168" fontId="29" fillId="35" borderId="60" xfId="0" applyNumberFormat="1" applyFont="1" applyFill="1" applyBorder="1" applyAlignment="1">
      <alignment horizontal="center" vertical="center" wrapText="1"/>
    </xf>
    <xf numFmtId="168" fontId="29" fillId="35" borderId="61" xfId="0" applyNumberFormat="1" applyFont="1" applyFill="1" applyBorder="1" applyAlignment="1">
      <alignment horizontal="center" vertical="center" wrapText="1"/>
    </xf>
    <xf numFmtId="168" fontId="29" fillId="35" borderId="62" xfId="0" applyNumberFormat="1" applyFont="1" applyFill="1" applyBorder="1" applyAlignment="1">
      <alignment horizontal="center" vertical="center" wrapText="1"/>
    </xf>
    <xf numFmtId="168" fontId="29" fillId="35" borderId="42" xfId="0" applyNumberFormat="1" applyFont="1" applyFill="1" applyBorder="1" applyAlignment="1">
      <alignment horizontal="center" vertical="center" wrapText="1"/>
    </xf>
    <xf numFmtId="0" fontId="56" fillId="35" borderId="63" xfId="0" applyFont="1" applyFill="1" applyBorder="1" applyAlignment="1">
      <alignment horizontal="center" vertical="center" wrapText="1"/>
    </xf>
    <xf numFmtId="0" fontId="56" fillId="39" borderId="54" xfId="0" applyFont="1" applyFill="1" applyBorder="1" applyAlignment="1" applyProtection="1">
      <alignment/>
      <protection locked="0"/>
    </xf>
    <xf numFmtId="0" fontId="27" fillId="39" borderId="53" xfId="0" applyFont="1" applyFill="1" applyBorder="1" applyAlignment="1" applyProtection="1">
      <alignment horizontal="center" vertical="center" wrapText="1"/>
      <protection locked="0"/>
    </xf>
    <xf numFmtId="2" fontId="56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39" borderId="55" xfId="0" applyFont="1" applyFill="1" applyBorder="1" applyAlignment="1" applyProtection="1">
      <alignment horizontal="center" vertical="center" wrapText="1"/>
      <protection locked="0"/>
    </xf>
    <xf numFmtId="0" fontId="56" fillId="39" borderId="64" xfId="0" applyFont="1" applyFill="1" applyBorder="1" applyAlignment="1" applyProtection="1">
      <alignment vertical="center" wrapText="1"/>
      <protection locked="0"/>
    </xf>
    <xf numFmtId="0" fontId="56" fillId="35" borderId="43" xfId="0" applyFont="1" applyFill="1" applyBorder="1" applyAlignment="1">
      <alignment horizontal="center" vertical="center" wrapText="1"/>
    </xf>
    <xf numFmtId="0" fontId="28" fillId="35" borderId="26" xfId="0" applyNumberFormat="1" applyFont="1" applyFill="1" applyBorder="1" applyAlignment="1">
      <alignment horizontal="center" vertical="center" wrapText="1"/>
    </xf>
    <xf numFmtId="0" fontId="28" fillId="35" borderId="15" xfId="0" applyNumberFormat="1" applyFont="1" applyFill="1" applyBorder="1" applyAlignment="1">
      <alignment horizontal="center" vertical="center" wrapText="1"/>
    </xf>
    <xf numFmtId="0" fontId="28" fillId="35" borderId="27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horizontal="center" vertical="center" wrapText="1"/>
    </xf>
    <xf numFmtId="0" fontId="28" fillId="35" borderId="65" xfId="0" applyNumberFormat="1" applyFont="1" applyFill="1" applyBorder="1" applyAlignment="1">
      <alignment horizontal="center" vertical="center" wrapText="1"/>
    </xf>
    <xf numFmtId="0" fontId="28" fillId="35" borderId="66" xfId="0" applyNumberFormat="1" applyFont="1" applyFill="1" applyBorder="1" applyAlignment="1">
      <alignment horizontal="center" vertical="center" wrapText="1"/>
    </xf>
    <xf numFmtId="0" fontId="28" fillId="35" borderId="67" xfId="0" applyNumberFormat="1" applyFont="1" applyFill="1" applyBorder="1" applyAlignment="1">
      <alignment horizontal="center" vertical="center" wrapText="1"/>
    </xf>
    <xf numFmtId="164" fontId="29" fillId="35" borderId="68" xfId="0" applyNumberFormat="1" applyFont="1" applyFill="1" applyBorder="1" applyAlignment="1">
      <alignment horizontal="center" vertical="center" wrapText="1"/>
    </xf>
    <xf numFmtId="164" fontId="29" fillId="35" borderId="64" xfId="0" applyNumberFormat="1" applyFont="1" applyFill="1" applyBorder="1" applyAlignment="1">
      <alignment horizontal="center" vertical="center" wrapText="1"/>
    </xf>
    <xf numFmtId="0" fontId="19" fillId="39" borderId="42" xfId="0" applyFont="1" applyFill="1" applyBorder="1" applyAlignment="1" applyProtection="1">
      <alignment horizontal="center" vertical="center" wrapText="1" shrinkToFit="1"/>
      <protection locked="0"/>
    </xf>
    <xf numFmtId="0" fontId="27" fillId="39" borderId="66" xfId="0" applyFont="1" applyFill="1" applyBorder="1" applyAlignment="1" applyProtection="1">
      <alignment horizontal="center" vertical="center" wrapText="1" shrinkToFit="1"/>
      <protection locked="0"/>
    </xf>
    <xf numFmtId="0" fontId="19" fillId="39" borderId="27" xfId="0" applyFont="1" applyFill="1" applyBorder="1" applyAlignment="1" applyProtection="1">
      <alignment horizontal="center" vertical="center" wrapText="1" shrinkToFit="1"/>
      <protection locked="0"/>
    </xf>
    <xf numFmtId="0" fontId="23" fillId="39" borderId="67" xfId="0" applyFont="1" applyFill="1" applyBorder="1" applyAlignment="1" applyProtection="1">
      <alignment horizontal="center" vertical="center" wrapText="1" shrinkToFit="1"/>
      <protection locked="0"/>
    </xf>
    <xf numFmtId="0" fontId="27" fillId="39" borderId="38" xfId="0" applyFont="1" applyFill="1" applyBorder="1" applyAlignment="1" applyProtection="1">
      <alignment horizontal="center" vertical="center" wrapText="1"/>
      <protection locked="0"/>
    </xf>
    <xf numFmtId="0" fontId="19" fillId="39" borderId="54" xfId="0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Fill="1" applyBorder="1" applyAlignment="1" applyProtection="1">
      <alignment horizontal="center" vertical="center" wrapText="1"/>
      <protection locked="0"/>
    </xf>
    <xf numFmtId="0" fontId="32" fillId="0" borderId="42" xfId="0" applyFont="1" applyFill="1" applyBorder="1" applyAlignment="1" applyProtection="1">
      <alignment vertical="center" wrapText="1"/>
      <protection locked="0"/>
    </xf>
    <xf numFmtId="0" fontId="32" fillId="0" borderId="55" xfId="0" applyFont="1" applyFill="1" applyBorder="1" applyAlignment="1" applyProtection="1">
      <alignment vertical="center" wrapText="1"/>
      <protection locked="0"/>
    </xf>
    <xf numFmtId="0" fontId="32" fillId="0" borderId="64" xfId="0" applyFont="1" applyFill="1" applyBorder="1" applyAlignment="1" applyProtection="1">
      <alignment vertical="center" wrapText="1"/>
      <protection locked="0"/>
    </xf>
    <xf numFmtId="0" fontId="56" fillId="0" borderId="69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25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7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/>
      <protection locked="0"/>
    </xf>
    <xf numFmtId="0" fontId="56" fillId="0" borderId="32" xfId="0" applyFont="1" applyBorder="1" applyAlignment="1" applyProtection="1">
      <alignment/>
      <protection locked="0"/>
    </xf>
    <xf numFmtId="0" fontId="56" fillId="0" borderId="16" xfId="0" applyFont="1" applyBorder="1" applyAlignment="1" applyProtection="1">
      <alignment/>
      <protection locked="0"/>
    </xf>
    <xf numFmtId="0" fontId="56" fillId="0" borderId="29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6" fillId="0" borderId="30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/>
      <protection locked="0"/>
    </xf>
    <xf numFmtId="0" fontId="56" fillId="0" borderId="30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/>
      <protection locked="0"/>
    </xf>
    <xf numFmtId="0" fontId="79" fillId="0" borderId="0" xfId="0" applyFont="1" applyAlignment="1">
      <alignment/>
    </xf>
    <xf numFmtId="0" fontId="35" fillId="33" borderId="38" xfId="0" applyFont="1" applyFill="1" applyBorder="1" applyAlignment="1">
      <alignment vertical="center" wrapText="1"/>
    </xf>
    <xf numFmtId="0" fontId="35" fillId="33" borderId="68" xfId="0" applyFont="1" applyFill="1" applyBorder="1" applyAlignment="1">
      <alignment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76" fillId="35" borderId="6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8" fillId="35" borderId="28" xfId="0" applyNumberFormat="1" applyFont="1" applyFill="1" applyBorder="1" applyAlignment="1">
      <alignment horizontal="center" vertical="center" wrapText="1"/>
    </xf>
    <xf numFmtId="0" fontId="29" fillId="35" borderId="38" xfId="0" applyNumberFormat="1" applyFont="1" applyFill="1" applyBorder="1" applyAlignment="1">
      <alignment horizontal="center" vertical="center" wrapText="1"/>
    </xf>
    <xf numFmtId="0" fontId="80" fillId="35" borderId="54" xfId="0" applyFont="1" applyFill="1" applyBorder="1" applyAlignment="1">
      <alignment horizontal="center" vertical="center"/>
    </xf>
    <xf numFmtId="0" fontId="80" fillId="35" borderId="55" xfId="0" applyFont="1" applyFill="1" applyBorder="1" applyAlignment="1">
      <alignment horizontal="center" vertical="center"/>
    </xf>
    <xf numFmtId="0" fontId="80" fillId="35" borderId="28" xfId="0" applyFont="1" applyFill="1" applyBorder="1" applyAlignment="1">
      <alignment horizontal="center" vertical="center"/>
    </xf>
    <xf numFmtId="0" fontId="56" fillId="0" borderId="42" xfId="0" applyFont="1" applyBorder="1" applyAlignment="1" applyProtection="1">
      <alignment/>
      <protection locked="0"/>
    </xf>
    <xf numFmtId="0" fontId="32" fillId="0" borderId="53" xfId="0" applyFont="1" applyFill="1" applyBorder="1" applyAlignment="1" applyProtection="1">
      <alignment horizontal="center" vertical="center" wrapText="1"/>
      <protection locked="0"/>
    </xf>
    <xf numFmtId="0" fontId="56" fillId="0" borderId="54" xfId="0" applyFont="1" applyBorder="1" applyAlignment="1" applyProtection="1">
      <alignment/>
      <protection locked="0"/>
    </xf>
    <xf numFmtId="0" fontId="56" fillId="0" borderId="55" xfId="0" applyFont="1" applyBorder="1" applyAlignment="1" applyProtection="1">
      <alignment/>
      <protection locked="0"/>
    </xf>
    <xf numFmtId="0" fontId="32" fillId="0" borderId="54" xfId="0" applyFont="1" applyFill="1" applyBorder="1" applyAlignment="1" applyProtection="1">
      <alignment horizontal="center" vertical="center" wrapText="1"/>
      <protection locked="0"/>
    </xf>
    <xf numFmtId="0" fontId="32" fillId="0" borderId="54" xfId="0" applyFont="1" applyFill="1" applyBorder="1" applyAlignment="1" applyProtection="1">
      <alignment vertical="center" wrapText="1"/>
      <protection locked="0"/>
    </xf>
    <xf numFmtId="170" fontId="19" fillId="0" borderId="56" xfId="0" applyNumberFormat="1" applyFont="1" applyFill="1" applyBorder="1" applyAlignment="1" applyProtection="1">
      <alignment vertical="center" wrapText="1"/>
      <protection locked="0"/>
    </xf>
    <xf numFmtId="170" fontId="19" fillId="0" borderId="62" xfId="0" applyNumberFormat="1" applyFont="1" applyFill="1" applyBorder="1" applyAlignment="1" applyProtection="1">
      <alignment vertical="center" wrapText="1"/>
      <protection locked="0"/>
    </xf>
    <xf numFmtId="170" fontId="31" fillId="0" borderId="59" xfId="0" applyNumberFormat="1" applyFont="1" applyFill="1" applyBorder="1" applyAlignment="1" applyProtection="1">
      <alignment vertical="center" wrapText="1"/>
      <protection locked="0"/>
    </xf>
    <xf numFmtId="170" fontId="23" fillId="0" borderId="71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47" xfId="0" applyNumberFormat="1" applyFont="1" applyFill="1" applyBorder="1" applyAlignment="1" applyProtection="1">
      <alignment vertical="center" wrapText="1"/>
      <protection locked="0"/>
    </xf>
    <xf numFmtId="170" fontId="19" fillId="0" borderId="58" xfId="0" applyNumberFormat="1" applyFont="1" applyFill="1" applyBorder="1" applyAlignment="1" applyProtection="1">
      <alignment vertical="center" wrapText="1"/>
      <protection locked="0"/>
    </xf>
    <xf numFmtId="170" fontId="19" fillId="0" borderId="59" xfId="0" applyNumberFormat="1" applyFont="1" applyFill="1" applyBorder="1" applyAlignment="1" applyProtection="1">
      <alignment vertical="center" wrapText="1"/>
      <protection locked="0"/>
    </xf>
    <xf numFmtId="170" fontId="19" fillId="0" borderId="57" xfId="0" applyNumberFormat="1" applyFont="1" applyFill="1" applyBorder="1" applyAlignment="1" applyProtection="1">
      <alignment vertical="center" wrapText="1"/>
      <protection locked="0"/>
    </xf>
    <xf numFmtId="170" fontId="19" fillId="0" borderId="61" xfId="0" applyNumberFormat="1" applyFont="1" applyFill="1" applyBorder="1" applyAlignment="1" applyProtection="1">
      <alignment vertical="center" wrapText="1"/>
      <protection locked="0"/>
    </xf>
    <xf numFmtId="0" fontId="2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43" xfId="0" applyFont="1" applyBorder="1" applyAlignment="1" applyProtection="1">
      <alignment horizontal="center" vertical="center" wrapText="1"/>
      <protection locked="0"/>
    </xf>
    <xf numFmtId="168" fontId="29" fillId="0" borderId="64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54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68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53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2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0" xfId="0" applyFont="1" applyBorder="1" applyAlignment="1" applyProtection="1">
      <alignment/>
      <protection locked="0"/>
    </xf>
    <xf numFmtId="170" fontId="31" fillId="0" borderId="61" xfId="0" applyNumberFormat="1" applyFont="1" applyFill="1" applyBorder="1" applyAlignment="1" applyProtection="1">
      <alignment vertical="center" wrapText="1"/>
      <protection locked="0"/>
    </xf>
    <xf numFmtId="167" fontId="29" fillId="35" borderId="38" xfId="0" applyNumberFormat="1" applyFont="1" applyFill="1" applyBorder="1" applyAlignment="1">
      <alignment horizontal="center" vertical="center" wrapText="1"/>
    </xf>
    <xf numFmtId="167" fontId="80" fillId="35" borderId="54" xfId="0" applyNumberFormat="1" applyFont="1" applyFill="1" applyBorder="1" applyAlignment="1">
      <alignment horizontal="center" vertical="center"/>
    </xf>
    <xf numFmtId="167" fontId="80" fillId="35" borderId="42" xfId="0" applyNumberFormat="1" applyFont="1" applyFill="1" applyBorder="1" applyAlignment="1">
      <alignment horizontal="center" vertical="center"/>
    </xf>
    <xf numFmtId="0" fontId="56" fillId="39" borderId="68" xfId="0" applyFont="1" applyFill="1" applyBorder="1" applyAlignment="1" applyProtection="1">
      <alignment vertical="center" wrapText="1"/>
      <protection locked="0"/>
    </xf>
    <xf numFmtId="0" fontId="19" fillId="39" borderId="54" xfId="0" applyFont="1" applyFill="1" applyBorder="1" applyAlignment="1" applyProtection="1">
      <alignment horizontal="center" vertical="center" wrapText="1" shrinkToFit="1"/>
      <protection locked="0"/>
    </xf>
    <xf numFmtId="0" fontId="27" fillId="39" borderId="27" xfId="0" applyFont="1" applyFill="1" applyBorder="1" applyAlignment="1" applyProtection="1">
      <alignment horizontal="center" vertical="center" wrapText="1"/>
      <protection locked="0"/>
    </xf>
    <xf numFmtId="0" fontId="27" fillId="39" borderId="42" xfId="0" applyFont="1" applyFill="1" applyBorder="1" applyAlignment="1" applyProtection="1">
      <alignment horizontal="center" vertical="center" wrapText="1"/>
      <protection locked="0"/>
    </xf>
    <xf numFmtId="0" fontId="56" fillId="0" borderId="64" xfId="0" applyFont="1" applyBorder="1" applyAlignment="1" applyProtection="1">
      <alignment/>
      <protection locked="0"/>
    </xf>
    <xf numFmtId="0" fontId="32" fillId="0" borderId="42" xfId="0" applyFont="1" applyFill="1" applyBorder="1" applyAlignment="1" applyProtection="1">
      <alignment horizontal="center" vertical="center" wrapText="1"/>
      <protection locked="0"/>
    </xf>
    <xf numFmtId="0" fontId="27" fillId="39" borderId="68" xfId="0" applyFont="1" applyFill="1" applyBorder="1" applyAlignment="1" applyProtection="1">
      <alignment horizontal="center" vertical="center" wrapText="1"/>
      <protection locked="0"/>
    </xf>
    <xf numFmtId="0" fontId="56" fillId="0" borderId="52" xfId="0" applyFont="1" applyBorder="1" applyAlignment="1" applyProtection="1">
      <alignment horizontal="center" vertical="center" wrapText="1"/>
      <protection locked="0"/>
    </xf>
    <xf numFmtId="0" fontId="56" fillId="0" borderId="63" xfId="0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32" fillId="0" borderId="15" xfId="0" applyNumberFormat="1" applyFont="1" applyBorder="1" applyAlignment="1" applyProtection="1">
      <alignment horizontal="center" vertical="center" wrapText="1"/>
      <protection/>
    </xf>
    <xf numFmtId="0" fontId="56" fillId="0" borderId="52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76" fillId="0" borderId="51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164" fontId="81" fillId="0" borderId="52" xfId="0" applyNumberFormat="1" applyFont="1" applyBorder="1" applyAlignment="1">
      <alignment horizontal="center" vertical="center"/>
    </xf>
    <xf numFmtId="164" fontId="81" fillId="0" borderId="63" xfId="0" applyNumberFormat="1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72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82" fillId="0" borderId="72" xfId="0" applyNumberFormat="1" applyFont="1" applyBorder="1" applyAlignment="1">
      <alignment horizontal="center" vertical="center"/>
    </xf>
    <xf numFmtId="0" fontId="82" fillId="0" borderId="71" xfId="0" applyNumberFormat="1" applyFont="1" applyBorder="1" applyAlignment="1">
      <alignment horizontal="center" vertical="center"/>
    </xf>
    <xf numFmtId="0" fontId="82" fillId="0" borderId="51" xfId="0" applyNumberFormat="1" applyFont="1" applyBorder="1" applyAlignment="1">
      <alignment horizontal="center" vertical="center"/>
    </xf>
    <xf numFmtId="0" fontId="82" fillId="0" borderId="47" xfId="0" applyNumberFormat="1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81" fillId="0" borderId="26" xfId="0" applyNumberFormat="1" applyFont="1" applyBorder="1" applyAlignment="1">
      <alignment horizontal="center" vertical="center"/>
    </xf>
    <xf numFmtId="0" fontId="81" fillId="0" borderId="56" xfId="0" applyNumberFormat="1" applyFont="1" applyBorder="1" applyAlignment="1">
      <alignment horizontal="center" vertical="center"/>
    </xf>
    <xf numFmtId="164" fontId="82" fillId="0" borderId="52" xfId="0" applyNumberFormat="1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wrapText="1"/>
    </xf>
    <xf numFmtId="0" fontId="75" fillId="0" borderId="63" xfId="0" applyFont="1" applyBorder="1" applyAlignment="1">
      <alignment horizontal="center" wrapText="1"/>
    </xf>
    <xf numFmtId="0" fontId="56" fillId="0" borderId="27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82" fillId="0" borderId="26" xfId="0" applyNumberFormat="1" applyFont="1" applyBorder="1" applyAlignment="1">
      <alignment horizontal="center" vertical="center"/>
    </xf>
    <xf numFmtId="0" fontId="82" fillId="0" borderId="56" xfId="0" applyNumberFormat="1" applyFont="1" applyBorder="1" applyAlignment="1">
      <alignment horizontal="center" vertical="center"/>
    </xf>
    <xf numFmtId="0" fontId="82" fillId="0" borderId="67" xfId="0" applyNumberFormat="1" applyFont="1" applyBorder="1" applyAlignment="1">
      <alignment horizontal="center" vertical="center"/>
    </xf>
    <xf numFmtId="0" fontId="82" fillId="0" borderId="58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56" fillId="0" borderId="59" xfId="0" applyNumberFormat="1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4" fontId="56" fillId="0" borderId="27" xfId="0" applyNumberFormat="1" applyFont="1" applyBorder="1" applyAlignment="1">
      <alignment horizontal="center" vertical="center"/>
    </xf>
    <xf numFmtId="14" fontId="56" fillId="0" borderId="59" xfId="0" applyNumberFormat="1" applyFont="1" applyBorder="1" applyAlignment="1">
      <alignment horizontal="center" vertical="center"/>
    </xf>
    <xf numFmtId="0" fontId="77" fillId="0" borderId="53" xfId="0" applyFont="1" applyBorder="1" applyAlignment="1">
      <alignment horizontal="center"/>
    </xf>
    <xf numFmtId="0" fontId="77" fillId="0" borderId="54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6" fillId="0" borderId="26" xfId="0" applyFont="1" applyBorder="1" applyAlignment="1">
      <alignment horizontal="center" wrapText="1"/>
    </xf>
    <xf numFmtId="0" fontId="76" fillId="0" borderId="56" xfId="0" applyFont="1" applyBorder="1" applyAlignment="1">
      <alignment horizontal="center" wrapText="1"/>
    </xf>
    <xf numFmtId="0" fontId="75" fillId="0" borderId="27" xfId="0" applyFont="1" applyBorder="1" applyAlignment="1">
      <alignment horizontal="center" wrapText="1" shrinkToFit="1"/>
    </xf>
    <xf numFmtId="0" fontId="75" fillId="0" borderId="59" xfId="0" applyFont="1" applyBorder="1" applyAlignment="1">
      <alignment horizontal="center" wrapText="1" shrinkToFit="1"/>
    </xf>
    <xf numFmtId="0" fontId="75" fillId="0" borderId="10" xfId="0" applyFont="1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77" fillId="0" borderId="55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77" fillId="0" borderId="68" xfId="0" applyFont="1" applyBorder="1" applyAlignment="1">
      <alignment horizontal="center"/>
    </xf>
    <xf numFmtId="0" fontId="76" fillId="0" borderId="52" xfId="0" applyFont="1" applyBorder="1" applyAlignment="1">
      <alignment horizontal="center" wrapText="1"/>
    </xf>
    <xf numFmtId="0" fontId="76" fillId="0" borderId="63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76" fillId="0" borderId="19" xfId="0" applyFont="1" applyBorder="1" applyAlignment="1">
      <alignment horizontal="center" wrapText="1"/>
    </xf>
    <xf numFmtId="0" fontId="76" fillId="0" borderId="35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168" fontId="35" fillId="33" borderId="38" xfId="0" applyNumberFormat="1" applyFont="1" applyFill="1" applyBorder="1" applyAlignment="1">
      <alignment horizontal="center" vertical="center" wrapText="1"/>
    </xf>
    <xf numFmtId="168" fontId="35" fillId="33" borderId="68" xfId="0" applyNumberFormat="1" applyFont="1" applyFill="1" applyBorder="1" applyAlignment="1">
      <alignment horizontal="center" vertical="center" wrapText="1"/>
    </xf>
    <xf numFmtId="164" fontId="83" fillId="35" borderId="41" xfId="0" applyNumberFormat="1" applyFont="1" applyFill="1" applyBorder="1" applyAlignment="1">
      <alignment horizontal="center" vertical="center" wrapText="1"/>
    </xf>
    <xf numFmtId="164" fontId="83" fillId="35" borderId="38" xfId="0" applyNumberFormat="1" applyFont="1" applyFill="1" applyBorder="1" applyAlignment="1">
      <alignment horizontal="center" vertical="center" wrapText="1"/>
    </xf>
    <xf numFmtId="164" fontId="83" fillId="35" borderId="68" xfId="0" applyNumberFormat="1" applyFont="1" applyFill="1" applyBorder="1" applyAlignment="1">
      <alignment horizontal="center" vertical="center" wrapText="1"/>
    </xf>
    <xf numFmtId="168" fontId="39" fillId="35" borderId="41" xfId="0" applyNumberFormat="1" applyFont="1" applyFill="1" applyBorder="1" applyAlignment="1">
      <alignment horizontal="center" vertical="center" wrapText="1"/>
    </xf>
    <xf numFmtId="168" fontId="39" fillId="35" borderId="38" xfId="0" applyNumberFormat="1" applyFont="1" applyFill="1" applyBorder="1" applyAlignment="1">
      <alignment horizontal="center" vertical="center" wrapText="1"/>
    </xf>
    <xf numFmtId="168" fontId="39" fillId="35" borderId="68" xfId="0" applyNumberFormat="1" applyFont="1" applyFill="1" applyBorder="1" applyAlignment="1">
      <alignment horizontal="center" vertical="center" wrapText="1"/>
    </xf>
    <xf numFmtId="0" fontId="25" fillId="35" borderId="47" xfId="0" applyNumberFormat="1" applyFont="1" applyFill="1" applyBorder="1" applyAlignment="1">
      <alignment horizontal="center" vertical="center" wrapText="1"/>
    </xf>
    <xf numFmtId="0" fontId="25" fillId="35" borderId="57" xfId="0" applyNumberFormat="1" applyFont="1" applyFill="1" applyBorder="1" applyAlignment="1">
      <alignment horizontal="center" vertical="center" wrapText="1"/>
    </xf>
    <xf numFmtId="0" fontId="25" fillId="35" borderId="71" xfId="0" applyNumberFormat="1" applyFont="1" applyFill="1" applyBorder="1" applyAlignment="1">
      <alignment horizontal="center" vertical="center" wrapText="1"/>
    </xf>
    <xf numFmtId="0" fontId="35" fillId="33" borderId="38" xfId="0" applyFont="1" applyFill="1" applyBorder="1" applyAlignment="1">
      <alignment horizontal="center" vertical="center" wrapText="1"/>
    </xf>
    <xf numFmtId="0" fontId="35" fillId="33" borderId="68" xfId="0" applyFont="1" applyFill="1" applyBorder="1" applyAlignment="1">
      <alignment horizontal="center" vertical="center" wrapText="1"/>
    </xf>
    <xf numFmtId="0" fontId="25" fillId="35" borderId="50" xfId="0" applyNumberFormat="1" applyFont="1" applyFill="1" applyBorder="1" applyAlignment="1">
      <alignment horizontal="center" vertical="center" wrapText="1"/>
    </xf>
    <xf numFmtId="0" fontId="25" fillId="35" borderId="73" xfId="0" applyNumberFormat="1" applyFont="1" applyFill="1" applyBorder="1" applyAlignment="1">
      <alignment horizontal="center" vertical="center" wrapText="1"/>
    </xf>
    <xf numFmtId="169" fontId="32" fillId="0" borderId="41" xfId="0" applyNumberFormat="1" applyFont="1" applyBorder="1" applyAlignment="1" applyProtection="1">
      <alignment horizontal="center" vertical="center" wrapText="1"/>
      <protection/>
    </xf>
    <xf numFmtId="169" fontId="32" fillId="0" borderId="38" xfId="0" applyNumberFormat="1" applyFont="1" applyBorder="1" applyAlignment="1" applyProtection="1">
      <alignment horizontal="center" vertical="center" wrapText="1"/>
      <protection/>
    </xf>
    <xf numFmtId="169" fontId="32" fillId="0" borderId="68" xfId="0" applyNumberFormat="1" applyFont="1" applyBorder="1" applyAlignment="1" applyProtection="1">
      <alignment horizontal="center" vertical="center" wrapText="1"/>
      <protection/>
    </xf>
    <xf numFmtId="0" fontId="35" fillId="33" borderId="15" xfId="0" applyFont="1" applyFill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84" fillId="0" borderId="41" xfId="0" applyFont="1" applyBorder="1" applyAlignment="1" applyProtection="1">
      <alignment horizontal="center"/>
      <protection/>
    </xf>
    <xf numFmtId="0" fontId="84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25" fillId="33" borderId="47" xfId="0" applyFont="1" applyFill="1" applyBorder="1" applyAlignment="1" applyProtection="1">
      <alignment horizontal="center" vertical="center" wrapText="1"/>
      <protection/>
    </xf>
    <xf numFmtId="0" fontId="25" fillId="33" borderId="57" xfId="0" applyFont="1" applyFill="1" applyBorder="1" applyAlignment="1" applyProtection="1">
      <alignment horizontal="center" vertical="center" wrapText="1"/>
      <protection/>
    </xf>
    <xf numFmtId="0" fontId="25" fillId="33" borderId="71" xfId="0" applyFont="1" applyFill="1" applyBorder="1" applyAlignment="1" applyProtection="1">
      <alignment horizontal="center" vertical="center" wrapText="1"/>
      <protection/>
    </xf>
    <xf numFmtId="0" fontId="25" fillId="35" borderId="60" xfId="0" applyNumberFormat="1" applyFont="1" applyFill="1" applyBorder="1" applyAlignment="1">
      <alignment horizontal="center" vertical="center" wrapText="1"/>
    </xf>
    <xf numFmtId="0" fontId="25" fillId="0" borderId="68" xfId="0" applyFont="1" applyBorder="1" applyAlignment="1" applyProtection="1">
      <alignment horizontal="center" vertical="center" wrapText="1"/>
      <protection/>
    </xf>
    <xf numFmtId="0" fontId="56" fillId="0" borderId="5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56" fillId="0" borderId="52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75" fillId="0" borderId="74" xfId="0" applyFont="1" applyBorder="1" applyAlignment="1">
      <alignment horizontal="center" wrapText="1"/>
    </xf>
    <xf numFmtId="0" fontId="75" fillId="0" borderId="18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5" fillId="0" borderId="16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81" fillId="0" borderId="27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6" xfId="0" applyFont="1" applyBorder="1" applyAlignment="1">
      <alignment horizontal="center"/>
    </xf>
    <xf numFmtId="0" fontId="81" fillId="0" borderId="75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14" fontId="56" fillId="0" borderId="12" xfId="0" applyNumberFormat="1" applyFont="1" applyBorder="1" applyAlignment="1">
      <alignment horizontal="center" vertical="center"/>
    </xf>
    <xf numFmtId="14" fontId="56" fillId="0" borderId="13" xfId="0" applyNumberFormat="1" applyFont="1" applyBorder="1" applyAlignment="1">
      <alignment horizontal="center" vertical="center"/>
    </xf>
    <xf numFmtId="0" fontId="77" fillId="0" borderId="72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5" fillId="0" borderId="47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/>
    </xf>
    <xf numFmtId="0" fontId="74" fillId="0" borderId="72" xfId="0" applyFont="1" applyBorder="1" applyAlignment="1">
      <alignment horizontal="center" wrapText="1"/>
    </xf>
    <xf numFmtId="0" fontId="74" fillId="0" borderId="71" xfId="0" applyFont="1" applyBorder="1" applyAlignment="1">
      <alignment horizontal="center" wrapText="1"/>
    </xf>
    <xf numFmtId="0" fontId="74" fillId="0" borderId="19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wrapText="1"/>
    </xf>
    <xf numFmtId="0" fontId="74" fillId="0" borderId="25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165" fontId="56" fillId="0" borderId="26" xfId="0" applyNumberFormat="1" applyFont="1" applyBorder="1" applyAlignment="1">
      <alignment horizontal="center" vertical="center"/>
    </xf>
    <xf numFmtId="165" fontId="56" fillId="0" borderId="75" xfId="0" applyNumberFormat="1" applyFont="1" applyBorder="1" applyAlignment="1">
      <alignment horizontal="center" vertical="center"/>
    </xf>
    <xf numFmtId="165" fontId="56" fillId="0" borderId="27" xfId="0" applyNumberFormat="1" applyFont="1" applyBorder="1" applyAlignment="1">
      <alignment horizontal="center" vertical="center"/>
    </xf>
    <xf numFmtId="165" fontId="56" fillId="0" borderId="10" xfId="0" applyNumberFormat="1" applyFont="1" applyBorder="1" applyAlignment="1">
      <alignment horizontal="center" vertical="center"/>
    </xf>
    <xf numFmtId="165" fontId="56" fillId="0" borderId="28" xfId="0" applyNumberFormat="1" applyFont="1" applyBorder="1" applyAlignment="1">
      <alignment horizontal="center" vertical="center"/>
    </xf>
    <xf numFmtId="165" fontId="56" fillId="0" borderId="2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16" fontId="19" fillId="0" borderId="15" xfId="0" applyNumberFormat="1" applyFont="1" applyBorder="1" applyAlignment="1" applyProtection="1">
      <alignment horizontal="center" vertical="center" wrapText="1"/>
      <protection/>
    </xf>
    <xf numFmtId="0" fontId="19" fillId="0" borderId="53" xfId="0" applyNumberFormat="1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6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66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19" fillId="0" borderId="55" xfId="0" applyFont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56" fillId="39" borderId="64" xfId="0" applyFont="1" applyFill="1" applyBorder="1" applyAlignment="1" applyProtection="1">
      <alignment/>
      <protection locked="0"/>
    </xf>
    <xf numFmtId="0" fontId="27" fillId="39" borderId="54" xfId="0" applyFont="1" applyFill="1" applyBorder="1" applyAlignment="1" applyProtection="1">
      <alignment horizontal="center" vertical="center" textRotation="90" wrapText="1"/>
      <protection locked="0"/>
    </xf>
    <xf numFmtId="49" fontId="32" fillId="0" borderId="15" xfId="0" applyNumberFormat="1" applyFont="1" applyBorder="1" applyAlignment="1" applyProtection="1">
      <alignment horizontal="center" vertical="center" wrapText="1"/>
      <protection/>
    </xf>
    <xf numFmtId="49" fontId="32" fillId="0" borderId="68" xfId="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56" fillId="0" borderId="38" xfId="0" applyFont="1" applyBorder="1" applyAlignment="1" applyProtection="1">
      <alignment/>
      <protection locked="0"/>
    </xf>
    <xf numFmtId="167" fontId="80" fillId="35" borderId="55" xfId="0" applyNumberFormat="1" applyFont="1" applyFill="1" applyBorder="1" applyAlignment="1">
      <alignment horizontal="center" vertical="center"/>
    </xf>
    <xf numFmtId="0" fontId="28" fillId="35" borderId="74" xfId="0" applyNumberFormat="1" applyFont="1" applyFill="1" applyBorder="1" applyAlignment="1">
      <alignment horizontal="center" vertical="center" wrapText="1"/>
    </xf>
    <xf numFmtId="0" fontId="28" fillId="35" borderId="16" xfId="0" applyNumberFormat="1" applyFont="1" applyFill="1" applyBorder="1" applyAlignment="1">
      <alignment horizontal="center" vertical="center" wrapText="1"/>
    </xf>
    <xf numFmtId="170" fontId="19" fillId="0" borderId="71" xfId="0" applyNumberFormat="1" applyFont="1" applyFill="1" applyBorder="1" applyAlignment="1" applyProtection="1">
      <alignment vertical="center" wrapText="1"/>
      <protection locked="0"/>
    </xf>
    <xf numFmtId="0" fontId="23" fillId="39" borderId="28" xfId="0" applyFont="1" applyFill="1" applyBorder="1" applyAlignment="1" applyProtection="1">
      <alignment horizontal="center" vertical="center" wrapText="1" shrinkToFit="1"/>
      <protection locked="0"/>
    </xf>
    <xf numFmtId="49" fontId="32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80" xfId="0" applyBorder="1" applyAlignment="1">
      <alignment/>
    </xf>
    <xf numFmtId="167" fontId="69" fillId="0" borderId="53" xfId="0" applyNumberFormat="1" applyFont="1" applyBorder="1" applyAlignment="1">
      <alignment horizontal="center" vertical="center"/>
    </xf>
    <xf numFmtId="0" fontId="69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1"/>
                <c:pt idx="0">
                  <c:v>14-20.08</c:v>
                </c:pt>
                <c:pt idx="2">
                  <c:v>21-27.08</c:v>
                </c:pt>
                <c:pt idx="4">
                  <c:v>28-03.09</c:v>
                </c:pt>
                <c:pt idx="6">
                  <c:v>04-10.09</c:v>
                </c:pt>
                <c:pt idx="8">
                  <c:v>11-17.09</c:v>
                </c:pt>
                <c:pt idx="10">
                  <c:v>18-24.09</c:v>
                </c:pt>
                <c:pt idx="12">
                  <c:v>25-01.10</c:v>
                </c:pt>
                <c:pt idx="14">
                  <c:v>02-08.10</c:v>
                </c:pt>
                <c:pt idx="16">
                  <c:v>09-15.10</c:v>
                </c:pt>
                <c:pt idx="18">
                  <c:v>16-22.10</c:v>
                </c:pt>
                <c:pt idx="20">
                  <c:v>23-29.10</c:v>
                </c:pt>
                <c:pt idx="22">
                  <c:v>30-05.11</c:v>
                </c:pt>
                <c:pt idx="24">
                  <c:v>06-12.11</c:v>
                </c:pt>
                <c:pt idx="26">
                  <c:v>13-19.11</c:v>
                </c:pt>
                <c:pt idx="28">
                  <c:v>20-26.11</c:v>
                </c:pt>
                <c:pt idx="30">
                  <c:v>27-03.12</c:v>
                </c:pt>
                <c:pt idx="32">
                  <c:v>04-10.12</c:v>
                </c:pt>
                <c:pt idx="34">
                  <c:v>11-17.12</c:v>
                </c:pt>
                <c:pt idx="36">
                  <c:v>18-24.12</c:v>
                </c:pt>
                <c:pt idx="38">
                  <c:v>25-31.12</c:v>
                </c:pt>
                <c:pt idx="40">
                  <c:v>01-07.01</c:v>
                </c:pt>
                <c:pt idx="42">
                  <c:v>08-14.01</c:v>
                </c:pt>
                <c:pt idx="44">
                  <c:v>15-21.01</c:v>
                </c:pt>
                <c:pt idx="46">
                  <c:v>22-28.01</c:v>
                </c:pt>
                <c:pt idx="48">
                  <c:v>29-04.02</c:v>
                </c:pt>
                <c:pt idx="50">
                  <c:v>05-11.02</c:v>
                </c:pt>
                <c:pt idx="52">
                  <c:v>12-18.02</c:v>
                </c:pt>
                <c:pt idx="54">
                  <c:v>19-25.02</c:v>
                </c:pt>
                <c:pt idx="56">
                  <c:v>26-04.03</c:v>
                </c:pt>
                <c:pt idx="58">
                  <c:v>05-11.03</c:v>
                </c:pt>
                <c:pt idx="60">
                  <c:v>12-18..03</c:v>
                </c:pt>
                <c:pt idx="62">
                  <c:v>19-25.03</c:v>
                </c:pt>
                <c:pt idx="64">
                  <c:v>26-31.03</c:v>
                </c:pt>
                <c:pt idx="66">
                  <c:v>01-08.04</c:v>
                </c:pt>
                <c:pt idx="68">
                  <c:v>09-15.04</c:v>
                </c:pt>
                <c:pt idx="70">
                  <c:v>16-22.04</c:v>
                </c:pt>
                <c:pt idx="72">
                  <c:v>23-29.04</c:v>
                </c:pt>
                <c:pt idx="74">
                  <c:v>30-06.05</c:v>
                </c:pt>
                <c:pt idx="76">
                  <c:v>07-13.05</c:v>
                </c:pt>
                <c:pt idx="78">
                  <c:v>14-20.05</c:v>
                </c:pt>
                <c:pt idx="80">
                  <c:v>21-27.05</c:v>
                </c:pt>
                <c:pt idx="82">
                  <c:v>28-03.06</c:v>
                </c:pt>
                <c:pt idx="84">
                  <c:v>04-10.06</c:v>
                </c:pt>
                <c:pt idx="86">
                  <c:v>11-17.06</c:v>
                </c:pt>
                <c:pt idx="88">
                  <c:v>18-24.06</c:v>
                </c:pt>
                <c:pt idx="90">
                  <c:v>25-01.07</c:v>
                </c:pt>
                <c:pt idx="92">
                  <c:v>02-08.07</c:v>
                </c:pt>
                <c:pt idx="94">
                  <c:v>09-15.07</c:v>
                </c:pt>
                <c:pt idx="96">
                  <c:v>16-22.07</c:v>
                </c:pt>
                <c:pt idx="98">
                  <c:v>23-29.07</c:v>
                </c:pt>
                <c:pt idx="100">
                  <c:v>30-05.08</c:v>
                </c:pt>
              </c:strCache>
            </c:strRef>
          </c:cat>
          <c:val>
            <c:numRef>
              <c:f>'arkusz obciążeń'!$K$5:$K$105</c:f>
              <c:numCach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overlap val="26"/>
        <c:gapWidth val="0"/>
        <c:axId val="51116426"/>
        <c:axId val="57394651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ptCount val="100"/>
              </c:numCache>
            </c:numRef>
          </c:val>
        </c:ser>
        <c:overlap val="26"/>
        <c:gapWidth val="0"/>
        <c:axId val="46789812"/>
        <c:axId val="18455125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94651"/>
        <c:crosses val="autoZero"/>
        <c:auto val="0"/>
        <c:lblOffset val="10"/>
        <c:tickLblSkip val="1"/>
        <c:noMultiLvlLbl val="0"/>
      </c:catAx>
      <c:valAx>
        <c:axId val="5739465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426"/>
        <c:crossesAt val="1"/>
        <c:crossBetween val="between"/>
        <c:dispUnits/>
        <c:majorUnit val="10"/>
      </c:valAx>
      <c:catAx>
        <c:axId val="46789812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5125"/>
        <c:crosses val="autoZero"/>
        <c:auto val="0"/>
        <c:lblOffset val="100"/>
        <c:tickLblSkip val="1"/>
        <c:noMultiLvlLbl val="0"/>
      </c:catAx>
      <c:valAx>
        <c:axId val="18455125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98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8525"/>
          <c:w val="0.801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31878398"/>
        <c:axId val="18470127"/>
      </c:scatterChart>
      <c:valAx>
        <c:axId val="31878398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470127"/>
        <c:crosses val="autoZero"/>
        <c:crossBetween val="midCat"/>
        <c:dispUnits/>
        <c:majorUnit val="0.1"/>
        <c:minorUnit val="0.025000000000000005"/>
      </c:valAx>
      <c:valAx>
        <c:axId val="1847012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398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szkoleniowy%20oraz%20arkusz%20obci&#261;&#380;e&#324;%202017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 obciążeń"/>
      <sheetName val="pr. szkol I makrocykl"/>
      <sheetName val="miesiące"/>
      <sheetName val="wykres obciążeń"/>
      <sheetName val="starty"/>
      <sheetName val="test laktatowy "/>
      <sheetName val="test wyk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T9" sqref="T9"/>
    </sheetView>
  </sheetViews>
  <sheetFormatPr defaultColWidth="8.796875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08" t="s">
        <v>279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10"/>
    </row>
    <row r="2" spans="1:17" ht="27.75" customHeight="1" thickBot="1">
      <c r="A2" s="309"/>
      <c r="B2" s="309"/>
      <c r="C2" s="309"/>
      <c r="D2" s="310"/>
      <c r="E2" s="309" t="s">
        <v>31</v>
      </c>
      <c r="F2" s="309"/>
      <c r="G2" s="308" t="s">
        <v>18</v>
      </c>
      <c r="H2" s="309"/>
      <c r="I2" s="309"/>
      <c r="J2" s="310"/>
      <c r="K2" s="308" t="s">
        <v>36</v>
      </c>
      <c r="L2" s="309"/>
      <c r="M2" s="309"/>
      <c r="N2" s="309"/>
      <c r="O2" s="308"/>
      <c r="P2" s="309"/>
      <c r="Q2" s="310"/>
    </row>
    <row r="3" spans="1:17" ht="16.5" thickBot="1">
      <c r="A3" s="333" t="s">
        <v>22</v>
      </c>
      <c r="B3" s="334"/>
      <c r="C3" s="324" t="s">
        <v>13</v>
      </c>
      <c r="D3" s="325"/>
      <c r="E3" s="325"/>
      <c r="F3" s="325"/>
      <c r="G3" s="325"/>
      <c r="H3" s="325"/>
      <c r="I3" s="325"/>
      <c r="J3" s="325"/>
      <c r="K3" s="326"/>
      <c r="L3" s="103" t="s">
        <v>125</v>
      </c>
      <c r="M3" s="315" t="s">
        <v>14</v>
      </c>
      <c r="N3" s="317"/>
      <c r="O3" s="315" t="s">
        <v>16</v>
      </c>
      <c r="P3" s="316"/>
      <c r="Q3" s="317"/>
    </row>
    <row r="4" spans="1:17" ht="15">
      <c r="A4" s="329" t="s">
        <v>0</v>
      </c>
      <c r="B4" s="329" t="s">
        <v>1</v>
      </c>
      <c r="C4" s="2"/>
      <c r="D4" s="331" t="s">
        <v>2</v>
      </c>
      <c r="E4" s="331"/>
      <c r="F4" s="331"/>
      <c r="G4" s="331"/>
      <c r="H4" s="331"/>
      <c r="I4" s="331"/>
      <c r="J4" s="332"/>
      <c r="K4" s="327" t="s">
        <v>20</v>
      </c>
      <c r="L4" s="296" t="s">
        <v>82</v>
      </c>
      <c r="M4" s="335" t="s">
        <v>15</v>
      </c>
      <c r="N4" s="337" t="s">
        <v>21</v>
      </c>
      <c r="O4" s="318" t="s">
        <v>35</v>
      </c>
      <c r="P4" s="320" t="s">
        <v>32</v>
      </c>
      <c r="Q4" s="322" t="s">
        <v>33</v>
      </c>
    </row>
    <row r="5" spans="1:17" ht="15.75" thickBot="1">
      <c r="A5" s="330"/>
      <c r="B5" s="330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28"/>
      <c r="L5" s="297"/>
      <c r="M5" s="336"/>
      <c r="N5" s="338"/>
      <c r="O5" s="319"/>
      <c r="P5" s="321"/>
      <c r="Q5" s="323"/>
    </row>
    <row r="6" spans="1:17" ht="15" customHeight="1">
      <c r="A6" s="270">
        <v>1</v>
      </c>
      <c r="B6" s="313" t="s">
        <v>219</v>
      </c>
      <c r="C6" s="5" t="s">
        <v>11</v>
      </c>
      <c r="D6" s="9"/>
      <c r="E6" s="9"/>
      <c r="F6" s="9"/>
      <c r="G6" s="9"/>
      <c r="H6" s="9"/>
      <c r="I6" s="9"/>
      <c r="J6" s="10"/>
      <c r="K6" s="274">
        <f>SUM(D6:J7)</f>
        <v>0</v>
      </c>
      <c r="L6" s="268"/>
      <c r="M6" s="292"/>
      <c r="N6" s="290"/>
      <c r="O6" s="270"/>
      <c r="P6" s="298"/>
      <c r="Q6" s="300"/>
    </row>
    <row r="7" spans="1:17" ht="15.75" customHeight="1" thickBot="1">
      <c r="A7" s="271"/>
      <c r="B7" s="314"/>
      <c r="C7" s="6" t="s">
        <v>12</v>
      </c>
      <c r="D7" s="11"/>
      <c r="E7" s="11"/>
      <c r="F7" s="11"/>
      <c r="G7" s="11"/>
      <c r="H7" s="11"/>
      <c r="I7" s="11"/>
      <c r="J7" s="12"/>
      <c r="K7" s="275"/>
      <c r="L7" s="269"/>
      <c r="M7" s="293"/>
      <c r="N7" s="291"/>
      <c r="O7" s="271"/>
      <c r="P7" s="299"/>
      <c r="Q7" s="301"/>
    </row>
    <row r="8" spans="1:17" ht="15" customHeight="1">
      <c r="A8" s="270">
        <v>2</v>
      </c>
      <c r="B8" s="298" t="s">
        <v>220</v>
      </c>
      <c r="C8" s="5" t="s">
        <v>11</v>
      </c>
      <c r="D8" s="9"/>
      <c r="E8" s="9"/>
      <c r="F8" s="9"/>
      <c r="G8" s="9"/>
      <c r="H8" s="9"/>
      <c r="I8" s="9"/>
      <c r="J8" s="10"/>
      <c r="K8" s="274">
        <f>SUM(D8:J9)</f>
        <v>0</v>
      </c>
      <c r="L8" s="268"/>
      <c r="M8" s="292"/>
      <c r="N8" s="290"/>
      <c r="O8" s="270"/>
      <c r="P8" s="298"/>
      <c r="Q8" s="300"/>
    </row>
    <row r="9" spans="1:17" ht="15.75" customHeight="1" thickBot="1">
      <c r="A9" s="271"/>
      <c r="B9" s="299"/>
      <c r="C9" s="6" t="s">
        <v>12</v>
      </c>
      <c r="D9" s="11"/>
      <c r="E9" s="11"/>
      <c r="F9" s="11"/>
      <c r="G9" s="11"/>
      <c r="H9" s="11"/>
      <c r="I9" s="11"/>
      <c r="J9" s="12"/>
      <c r="K9" s="275"/>
      <c r="L9" s="269"/>
      <c r="M9" s="293"/>
      <c r="N9" s="291"/>
      <c r="O9" s="271"/>
      <c r="P9" s="299"/>
      <c r="Q9" s="301"/>
    </row>
    <row r="10" spans="1:17" ht="15" customHeight="1">
      <c r="A10" s="270">
        <v>3</v>
      </c>
      <c r="B10" s="272" t="s">
        <v>221</v>
      </c>
      <c r="C10" s="5" t="s">
        <v>11</v>
      </c>
      <c r="D10" s="9"/>
      <c r="E10" s="9"/>
      <c r="F10" s="9"/>
      <c r="G10" s="9"/>
      <c r="H10" s="9"/>
      <c r="I10" s="9"/>
      <c r="J10" s="10"/>
      <c r="K10" s="274">
        <f>SUM(D10:J11)</f>
        <v>0</v>
      </c>
      <c r="L10" s="268"/>
      <c r="M10" s="292"/>
      <c r="N10" s="290"/>
      <c r="O10" s="270"/>
      <c r="P10" s="298"/>
      <c r="Q10" s="300"/>
    </row>
    <row r="11" spans="1:17" ht="15.75" customHeight="1" thickBot="1">
      <c r="A11" s="271"/>
      <c r="B11" s="273"/>
      <c r="C11" s="6" t="s">
        <v>12</v>
      </c>
      <c r="D11" s="11"/>
      <c r="E11" s="11"/>
      <c r="F11" s="11"/>
      <c r="G11" s="11"/>
      <c r="H11" s="11"/>
      <c r="I11" s="11"/>
      <c r="J11" s="12"/>
      <c r="K11" s="275"/>
      <c r="L11" s="269"/>
      <c r="M11" s="293"/>
      <c r="N11" s="291"/>
      <c r="O11" s="271"/>
      <c r="P11" s="299"/>
      <c r="Q11" s="301"/>
    </row>
    <row r="12" spans="1:17" ht="15" customHeight="1">
      <c r="A12" s="270">
        <v>4</v>
      </c>
      <c r="B12" s="272" t="s">
        <v>222</v>
      </c>
      <c r="C12" s="5" t="s">
        <v>11</v>
      </c>
      <c r="D12" s="9"/>
      <c r="E12" s="9"/>
      <c r="F12" s="9"/>
      <c r="G12" s="9"/>
      <c r="H12" s="9"/>
      <c r="I12" s="9"/>
      <c r="J12" s="10"/>
      <c r="K12" s="274">
        <f>SUM(D12:J13)</f>
        <v>0</v>
      </c>
      <c r="L12" s="268"/>
      <c r="M12" s="292"/>
      <c r="N12" s="290"/>
      <c r="O12" s="270"/>
      <c r="P12" s="298"/>
      <c r="Q12" s="300"/>
    </row>
    <row r="13" spans="1:17" ht="15.75" customHeight="1" thickBot="1">
      <c r="A13" s="271"/>
      <c r="B13" s="273"/>
      <c r="C13" s="6" t="s">
        <v>12</v>
      </c>
      <c r="D13" s="11"/>
      <c r="E13" s="11"/>
      <c r="F13" s="11"/>
      <c r="G13" s="11"/>
      <c r="H13" s="11"/>
      <c r="I13" s="11"/>
      <c r="J13" s="12"/>
      <c r="K13" s="275"/>
      <c r="L13" s="269"/>
      <c r="M13" s="293"/>
      <c r="N13" s="291"/>
      <c r="O13" s="271"/>
      <c r="P13" s="299"/>
      <c r="Q13" s="301"/>
    </row>
    <row r="14" spans="1:17" ht="15" customHeight="1">
      <c r="A14" s="270">
        <v>5</v>
      </c>
      <c r="B14" s="272" t="s">
        <v>223</v>
      </c>
      <c r="C14" s="5" t="s">
        <v>11</v>
      </c>
      <c r="D14" s="9"/>
      <c r="E14" s="9"/>
      <c r="F14" s="9"/>
      <c r="G14" s="9"/>
      <c r="H14" s="9"/>
      <c r="I14" s="9"/>
      <c r="J14" s="10"/>
      <c r="K14" s="274">
        <f>SUM(D14:J15)</f>
        <v>0</v>
      </c>
      <c r="L14" s="268"/>
      <c r="M14" s="292"/>
      <c r="N14" s="290"/>
      <c r="O14" s="270"/>
      <c r="P14" s="298"/>
      <c r="Q14" s="300"/>
    </row>
    <row r="15" spans="1:17" ht="15.75" customHeight="1" thickBot="1">
      <c r="A15" s="271"/>
      <c r="B15" s="273"/>
      <c r="C15" s="6" t="s">
        <v>12</v>
      </c>
      <c r="D15" s="11"/>
      <c r="E15" s="11"/>
      <c r="F15" s="11"/>
      <c r="G15" s="11"/>
      <c r="H15" s="11"/>
      <c r="I15" s="11"/>
      <c r="J15" s="12"/>
      <c r="K15" s="275"/>
      <c r="L15" s="269"/>
      <c r="M15" s="293"/>
      <c r="N15" s="291"/>
      <c r="O15" s="271"/>
      <c r="P15" s="299"/>
      <c r="Q15" s="301"/>
    </row>
    <row r="16" spans="1:17" ht="15" customHeight="1">
      <c r="A16" s="270">
        <v>6</v>
      </c>
      <c r="B16" s="272" t="s">
        <v>224</v>
      </c>
      <c r="C16" s="5" t="s">
        <v>11</v>
      </c>
      <c r="D16" s="9"/>
      <c r="E16" s="9"/>
      <c r="F16" s="9"/>
      <c r="G16" s="9"/>
      <c r="H16" s="9"/>
      <c r="I16" s="9"/>
      <c r="J16" s="10"/>
      <c r="K16" s="274">
        <f>SUM(D16:J17)</f>
        <v>0</v>
      </c>
      <c r="L16" s="268"/>
      <c r="M16" s="292"/>
      <c r="N16" s="290"/>
      <c r="O16" s="270"/>
      <c r="P16" s="298"/>
      <c r="Q16" s="300"/>
    </row>
    <row r="17" spans="1:17" ht="15.75" customHeight="1" thickBot="1">
      <c r="A17" s="271"/>
      <c r="B17" s="273"/>
      <c r="C17" s="6" t="s">
        <v>12</v>
      </c>
      <c r="D17" s="11"/>
      <c r="E17" s="11"/>
      <c r="F17" s="11"/>
      <c r="G17" s="11"/>
      <c r="H17" s="11"/>
      <c r="I17" s="11"/>
      <c r="J17" s="12"/>
      <c r="K17" s="275"/>
      <c r="L17" s="269"/>
      <c r="M17" s="293"/>
      <c r="N17" s="291"/>
      <c r="O17" s="271"/>
      <c r="P17" s="299"/>
      <c r="Q17" s="301"/>
    </row>
    <row r="18" spans="1:17" ht="15" customHeight="1">
      <c r="A18" s="270">
        <v>7</v>
      </c>
      <c r="B18" s="272" t="s">
        <v>225</v>
      </c>
      <c r="C18" s="5" t="s">
        <v>11</v>
      </c>
      <c r="D18" s="9"/>
      <c r="E18" s="9"/>
      <c r="F18" s="9"/>
      <c r="G18" s="9"/>
      <c r="H18" s="9"/>
      <c r="I18" s="9"/>
      <c r="J18" s="10"/>
      <c r="K18" s="274">
        <f>SUM(D18:J19)</f>
        <v>0</v>
      </c>
      <c r="L18" s="268"/>
      <c r="M18" s="292"/>
      <c r="N18" s="290"/>
      <c r="O18" s="270"/>
      <c r="P18" s="298"/>
      <c r="Q18" s="300"/>
    </row>
    <row r="19" spans="1:17" ht="15.75" customHeight="1" thickBot="1">
      <c r="A19" s="271"/>
      <c r="B19" s="273"/>
      <c r="C19" s="6" t="s">
        <v>12</v>
      </c>
      <c r="D19" s="11"/>
      <c r="E19" s="11"/>
      <c r="F19" s="11"/>
      <c r="G19" s="11"/>
      <c r="H19" s="11"/>
      <c r="I19" s="11"/>
      <c r="J19" s="12"/>
      <c r="K19" s="275"/>
      <c r="L19" s="269"/>
      <c r="M19" s="293"/>
      <c r="N19" s="291"/>
      <c r="O19" s="271"/>
      <c r="P19" s="299"/>
      <c r="Q19" s="301"/>
    </row>
    <row r="20" spans="1:17" ht="15" customHeight="1">
      <c r="A20" s="270">
        <v>8</v>
      </c>
      <c r="B20" s="272" t="s">
        <v>226</v>
      </c>
      <c r="C20" s="5" t="s">
        <v>11</v>
      </c>
      <c r="D20" s="9"/>
      <c r="E20" s="9"/>
      <c r="F20" s="9"/>
      <c r="G20" s="9"/>
      <c r="H20" s="9"/>
      <c r="I20" s="9"/>
      <c r="J20" s="10"/>
      <c r="K20" s="274">
        <f>SUM(D20:J21)</f>
        <v>0</v>
      </c>
      <c r="L20" s="268"/>
      <c r="M20" s="292"/>
      <c r="N20" s="290"/>
      <c r="O20" s="270"/>
      <c r="P20" s="298"/>
      <c r="Q20" s="300"/>
    </row>
    <row r="21" spans="1:17" ht="15.75" customHeight="1" thickBot="1">
      <c r="A21" s="271"/>
      <c r="B21" s="273"/>
      <c r="C21" s="6" t="s">
        <v>12</v>
      </c>
      <c r="D21" s="11"/>
      <c r="E21" s="11"/>
      <c r="F21" s="11"/>
      <c r="G21" s="11"/>
      <c r="H21" s="11"/>
      <c r="I21" s="11"/>
      <c r="J21" s="12"/>
      <c r="K21" s="275"/>
      <c r="L21" s="269"/>
      <c r="M21" s="293"/>
      <c r="N21" s="291"/>
      <c r="O21" s="271"/>
      <c r="P21" s="299"/>
      <c r="Q21" s="301"/>
    </row>
    <row r="22" spans="1:17" ht="15" customHeight="1">
      <c r="A22" s="270">
        <v>9</v>
      </c>
      <c r="B22" s="272" t="s">
        <v>227</v>
      </c>
      <c r="C22" s="5" t="s">
        <v>11</v>
      </c>
      <c r="D22" s="9"/>
      <c r="E22" s="9"/>
      <c r="F22" s="9"/>
      <c r="G22" s="9"/>
      <c r="H22" s="9"/>
      <c r="I22" s="9"/>
      <c r="J22" s="10"/>
      <c r="K22" s="274">
        <f>SUM(D22:J23)</f>
        <v>0</v>
      </c>
      <c r="L22" s="268"/>
      <c r="M22" s="292"/>
      <c r="N22" s="290"/>
      <c r="O22" s="270"/>
      <c r="P22" s="298"/>
      <c r="Q22" s="300"/>
    </row>
    <row r="23" spans="1:17" ht="15.75" customHeight="1" thickBot="1">
      <c r="A23" s="271"/>
      <c r="B23" s="273"/>
      <c r="C23" s="6" t="s">
        <v>12</v>
      </c>
      <c r="D23" s="11"/>
      <c r="E23" s="11"/>
      <c r="F23" s="11"/>
      <c r="G23" s="11"/>
      <c r="H23" s="11"/>
      <c r="I23" s="11"/>
      <c r="J23" s="12"/>
      <c r="K23" s="275"/>
      <c r="L23" s="269"/>
      <c r="M23" s="293"/>
      <c r="N23" s="291"/>
      <c r="O23" s="271"/>
      <c r="P23" s="299"/>
      <c r="Q23" s="301"/>
    </row>
    <row r="24" spans="1:17" ht="15" customHeight="1">
      <c r="A24" s="270">
        <v>10</v>
      </c>
      <c r="B24" s="272" t="s">
        <v>228</v>
      </c>
      <c r="C24" s="5" t="s">
        <v>11</v>
      </c>
      <c r="D24" s="9"/>
      <c r="E24" s="9"/>
      <c r="F24" s="9"/>
      <c r="G24" s="9"/>
      <c r="H24" s="9"/>
      <c r="I24" s="9"/>
      <c r="J24" s="10"/>
      <c r="K24" s="274">
        <f>SUM(D24:J25)</f>
        <v>0</v>
      </c>
      <c r="L24" s="268"/>
      <c r="M24" s="292"/>
      <c r="N24" s="290"/>
      <c r="O24" s="270"/>
      <c r="P24" s="298"/>
      <c r="Q24" s="300"/>
    </row>
    <row r="25" spans="1:17" ht="15.75" customHeight="1" thickBot="1">
      <c r="A25" s="271"/>
      <c r="B25" s="273"/>
      <c r="C25" s="6" t="s">
        <v>12</v>
      </c>
      <c r="D25" s="11"/>
      <c r="E25" s="11"/>
      <c r="F25" s="11"/>
      <c r="G25" s="11"/>
      <c r="H25" s="11"/>
      <c r="I25" s="11"/>
      <c r="J25" s="12"/>
      <c r="K25" s="275"/>
      <c r="L25" s="269"/>
      <c r="M25" s="293"/>
      <c r="N25" s="291"/>
      <c r="O25" s="271"/>
      <c r="P25" s="299"/>
      <c r="Q25" s="301"/>
    </row>
    <row r="26" spans="1:17" ht="15" customHeight="1">
      <c r="A26" s="270">
        <v>11</v>
      </c>
      <c r="B26" s="272" t="s">
        <v>229</v>
      </c>
      <c r="C26" s="5" t="s">
        <v>11</v>
      </c>
      <c r="D26" s="9"/>
      <c r="E26" s="9"/>
      <c r="F26" s="9"/>
      <c r="G26" s="9"/>
      <c r="H26" s="9"/>
      <c r="I26" s="9"/>
      <c r="J26" s="10"/>
      <c r="K26" s="274">
        <f>SUM(D26:J27)</f>
        <v>0</v>
      </c>
      <c r="L26" s="268"/>
      <c r="M26" s="292"/>
      <c r="N26" s="290"/>
      <c r="O26" s="270"/>
      <c r="P26" s="298"/>
      <c r="Q26" s="300"/>
    </row>
    <row r="27" spans="1:17" ht="15.75" customHeight="1" thickBot="1">
      <c r="A27" s="271"/>
      <c r="B27" s="273"/>
      <c r="C27" s="6" t="s">
        <v>12</v>
      </c>
      <c r="D27" s="11"/>
      <c r="E27" s="11"/>
      <c r="F27" s="11"/>
      <c r="G27" s="11"/>
      <c r="H27" s="11"/>
      <c r="I27" s="11"/>
      <c r="J27" s="12"/>
      <c r="K27" s="275"/>
      <c r="L27" s="269"/>
      <c r="M27" s="293"/>
      <c r="N27" s="291"/>
      <c r="O27" s="271"/>
      <c r="P27" s="299"/>
      <c r="Q27" s="301"/>
    </row>
    <row r="28" spans="1:17" ht="15" customHeight="1">
      <c r="A28" s="270">
        <v>12</v>
      </c>
      <c r="B28" s="272" t="s">
        <v>230</v>
      </c>
      <c r="C28" s="5" t="s">
        <v>11</v>
      </c>
      <c r="D28" s="9"/>
      <c r="E28" s="9"/>
      <c r="F28" s="9"/>
      <c r="G28" s="9"/>
      <c r="H28" s="9"/>
      <c r="I28" s="9"/>
      <c r="J28" s="10"/>
      <c r="K28" s="274">
        <f>SUM(D28:J29)</f>
        <v>0</v>
      </c>
      <c r="L28" s="268"/>
      <c r="M28" s="292"/>
      <c r="N28" s="290"/>
      <c r="O28" s="270"/>
      <c r="P28" s="298"/>
      <c r="Q28" s="300"/>
    </row>
    <row r="29" spans="1:17" ht="15.75" customHeight="1" thickBot="1">
      <c r="A29" s="271"/>
      <c r="B29" s="273"/>
      <c r="C29" s="6" t="s">
        <v>12</v>
      </c>
      <c r="D29" s="11"/>
      <c r="E29" s="11"/>
      <c r="F29" s="11"/>
      <c r="G29" s="11"/>
      <c r="H29" s="11"/>
      <c r="I29" s="11"/>
      <c r="J29" s="12"/>
      <c r="K29" s="275"/>
      <c r="L29" s="269"/>
      <c r="M29" s="293"/>
      <c r="N29" s="291"/>
      <c r="O29" s="271"/>
      <c r="P29" s="299"/>
      <c r="Q29" s="301"/>
    </row>
    <row r="30" spans="1:17" ht="15" customHeight="1">
      <c r="A30" s="270">
        <v>13</v>
      </c>
      <c r="B30" s="272" t="s">
        <v>231</v>
      </c>
      <c r="C30" s="5" t="s">
        <v>11</v>
      </c>
      <c r="D30" s="9"/>
      <c r="E30" s="9"/>
      <c r="F30" s="9"/>
      <c r="G30" s="9"/>
      <c r="H30" s="9"/>
      <c r="I30" s="9"/>
      <c r="J30" s="10"/>
      <c r="K30" s="274">
        <f>SUM(D30:J31)</f>
        <v>0</v>
      </c>
      <c r="L30" s="268"/>
      <c r="M30" s="292"/>
      <c r="N30" s="290"/>
      <c r="O30" s="270"/>
      <c r="P30" s="298"/>
      <c r="Q30" s="300"/>
    </row>
    <row r="31" spans="1:17" ht="15.75" customHeight="1" thickBot="1">
      <c r="A31" s="271"/>
      <c r="B31" s="273"/>
      <c r="C31" s="6" t="s">
        <v>12</v>
      </c>
      <c r="D31" s="11"/>
      <c r="E31" s="11"/>
      <c r="F31" s="11"/>
      <c r="G31" s="11"/>
      <c r="H31" s="11"/>
      <c r="I31" s="11"/>
      <c r="J31" s="12"/>
      <c r="K31" s="275"/>
      <c r="L31" s="269"/>
      <c r="M31" s="293"/>
      <c r="N31" s="291"/>
      <c r="O31" s="271"/>
      <c r="P31" s="299"/>
      <c r="Q31" s="301"/>
    </row>
    <row r="32" spans="1:17" ht="15" customHeight="1">
      <c r="A32" s="270">
        <v>14</v>
      </c>
      <c r="B32" s="272" t="s">
        <v>232</v>
      </c>
      <c r="C32" s="5" t="s">
        <v>11</v>
      </c>
      <c r="D32" s="9"/>
      <c r="E32" s="9"/>
      <c r="F32" s="9"/>
      <c r="G32" s="9"/>
      <c r="H32" s="9"/>
      <c r="I32" s="9"/>
      <c r="J32" s="10"/>
      <c r="K32" s="274">
        <f>SUM(D32:J33)</f>
        <v>0</v>
      </c>
      <c r="L32" s="268"/>
      <c r="M32" s="292"/>
      <c r="N32" s="290"/>
      <c r="O32" s="270"/>
      <c r="P32" s="298"/>
      <c r="Q32" s="300"/>
    </row>
    <row r="33" spans="1:17" ht="15.75" customHeight="1" thickBot="1">
      <c r="A33" s="271"/>
      <c r="B33" s="273"/>
      <c r="C33" s="6" t="s">
        <v>12</v>
      </c>
      <c r="D33" s="11"/>
      <c r="E33" s="11"/>
      <c r="F33" s="11"/>
      <c r="G33" s="11"/>
      <c r="H33" s="11"/>
      <c r="I33" s="11"/>
      <c r="J33" s="12"/>
      <c r="K33" s="275"/>
      <c r="L33" s="269"/>
      <c r="M33" s="293"/>
      <c r="N33" s="291"/>
      <c r="O33" s="271"/>
      <c r="P33" s="299"/>
      <c r="Q33" s="301"/>
    </row>
    <row r="34" spans="1:17" ht="15" customHeight="1">
      <c r="A34" s="270">
        <v>15</v>
      </c>
      <c r="B34" s="272" t="s">
        <v>233</v>
      </c>
      <c r="C34" s="5" t="s">
        <v>11</v>
      </c>
      <c r="D34" s="9"/>
      <c r="E34" s="9"/>
      <c r="F34" s="9"/>
      <c r="G34" s="9"/>
      <c r="H34" s="9"/>
      <c r="I34" s="9"/>
      <c r="J34" s="10"/>
      <c r="K34" s="274">
        <f>SUM(D34:J35)</f>
        <v>0</v>
      </c>
      <c r="L34" s="268"/>
      <c r="M34" s="292"/>
      <c r="N34" s="290"/>
      <c r="O34" s="270"/>
      <c r="P34" s="298"/>
      <c r="Q34" s="300"/>
    </row>
    <row r="35" spans="1:17" ht="15.75" customHeight="1" thickBot="1">
      <c r="A35" s="271"/>
      <c r="B35" s="273"/>
      <c r="C35" s="6" t="s">
        <v>12</v>
      </c>
      <c r="D35" s="11"/>
      <c r="E35" s="11"/>
      <c r="F35" s="11"/>
      <c r="G35" s="11"/>
      <c r="H35" s="11"/>
      <c r="I35" s="11"/>
      <c r="J35" s="12"/>
      <c r="K35" s="275"/>
      <c r="L35" s="269"/>
      <c r="M35" s="293"/>
      <c r="N35" s="291"/>
      <c r="O35" s="271"/>
      <c r="P35" s="299"/>
      <c r="Q35" s="301"/>
    </row>
    <row r="36" spans="1:17" ht="15" customHeight="1">
      <c r="A36" s="270">
        <v>16</v>
      </c>
      <c r="B36" s="272" t="s">
        <v>234</v>
      </c>
      <c r="C36" s="5" t="s">
        <v>11</v>
      </c>
      <c r="D36" s="9"/>
      <c r="E36" s="9"/>
      <c r="F36" s="9"/>
      <c r="G36" s="9"/>
      <c r="H36" s="9"/>
      <c r="I36" s="9"/>
      <c r="J36" s="10"/>
      <c r="K36" s="274">
        <f>SUM(D36:J37)</f>
        <v>0</v>
      </c>
      <c r="L36" s="268"/>
      <c r="M36" s="292"/>
      <c r="N36" s="290"/>
      <c r="O36" s="270"/>
      <c r="P36" s="298"/>
      <c r="Q36" s="300"/>
    </row>
    <row r="37" spans="1:17" ht="15.75" customHeight="1" thickBot="1">
      <c r="A37" s="271"/>
      <c r="B37" s="273"/>
      <c r="C37" s="6" t="s">
        <v>12</v>
      </c>
      <c r="D37" s="11"/>
      <c r="E37" s="11"/>
      <c r="F37" s="11"/>
      <c r="G37" s="11"/>
      <c r="H37" s="11"/>
      <c r="I37" s="11"/>
      <c r="J37" s="12"/>
      <c r="K37" s="275"/>
      <c r="L37" s="269"/>
      <c r="M37" s="293"/>
      <c r="N37" s="291"/>
      <c r="O37" s="271"/>
      <c r="P37" s="299"/>
      <c r="Q37" s="301"/>
    </row>
    <row r="38" spans="1:17" ht="15" customHeight="1">
      <c r="A38" s="270">
        <v>17</v>
      </c>
      <c r="B38" s="272" t="s">
        <v>235</v>
      </c>
      <c r="C38" s="5" t="s">
        <v>11</v>
      </c>
      <c r="D38" s="9"/>
      <c r="E38" s="9"/>
      <c r="F38" s="9"/>
      <c r="G38" s="9"/>
      <c r="H38" s="9"/>
      <c r="I38" s="9"/>
      <c r="J38" s="10"/>
      <c r="K38" s="274">
        <f>SUM(D38:J39)</f>
        <v>0</v>
      </c>
      <c r="L38" s="268"/>
      <c r="M38" s="292"/>
      <c r="N38" s="290"/>
      <c r="O38" s="270"/>
      <c r="P38" s="298"/>
      <c r="Q38" s="300"/>
    </row>
    <row r="39" spans="1:17" ht="15.75" customHeight="1" thickBot="1">
      <c r="A39" s="271"/>
      <c r="B39" s="273"/>
      <c r="C39" s="6" t="s">
        <v>12</v>
      </c>
      <c r="D39" s="11"/>
      <c r="E39" s="11"/>
      <c r="F39" s="11"/>
      <c r="G39" s="11"/>
      <c r="H39" s="11"/>
      <c r="I39" s="11"/>
      <c r="J39" s="12"/>
      <c r="K39" s="275"/>
      <c r="L39" s="269"/>
      <c r="M39" s="293"/>
      <c r="N39" s="291"/>
      <c r="O39" s="271"/>
      <c r="P39" s="299"/>
      <c r="Q39" s="301"/>
    </row>
    <row r="40" spans="1:17" ht="15" customHeight="1">
      <c r="A40" s="270">
        <v>18</v>
      </c>
      <c r="B40" s="272" t="s">
        <v>236</v>
      </c>
      <c r="C40" s="5" t="s">
        <v>11</v>
      </c>
      <c r="D40" s="9"/>
      <c r="E40" s="9"/>
      <c r="F40" s="9"/>
      <c r="G40" s="9"/>
      <c r="H40" s="9"/>
      <c r="I40" s="9"/>
      <c r="J40" s="10"/>
      <c r="K40" s="274">
        <f>SUM(D40:J41)</f>
        <v>0</v>
      </c>
      <c r="L40" s="268"/>
      <c r="M40" s="292"/>
      <c r="N40" s="290"/>
      <c r="O40" s="270"/>
      <c r="P40" s="298"/>
      <c r="Q40" s="300"/>
    </row>
    <row r="41" spans="1:17" ht="15.75" customHeight="1" thickBot="1">
      <c r="A41" s="271"/>
      <c r="B41" s="273"/>
      <c r="C41" s="6" t="s">
        <v>12</v>
      </c>
      <c r="D41" s="11"/>
      <c r="E41" s="11"/>
      <c r="F41" s="11"/>
      <c r="G41" s="11"/>
      <c r="H41" s="11"/>
      <c r="I41" s="11"/>
      <c r="J41" s="12"/>
      <c r="K41" s="275"/>
      <c r="L41" s="269"/>
      <c r="M41" s="293"/>
      <c r="N41" s="291"/>
      <c r="O41" s="271"/>
      <c r="P41" s="299"/>
      <c r="Q41" s="301"/>
    </row>
    <row r="42" spans="1:17" ht="15" customHeight="1">
      <c r="A42" s="270">
        <v>19</v>
      </c>
      <c r="B42" s="272" t="s">
        <v>237</v>
      </c>
      <c r="C42" s="5" t="s">
        <v>11</v>
      </c>
      <c r="D42" s="9"/>
      <c r="E42" s="9"/>
      <c r="F42" s="9"/>
      <c r="G42" s="9"/>
      <c r="H42" s="9"/>
      <c r="I42" s="9"/>
      <c r="J42" s="10"/>
      <c r="K42" s="274">
        <f>SUM(D42:J43)</f>
        <v>0</v>
      </c>
      <c r="L42" s="268"/>
      <c r="M42" s="292"/>
      <c r="N42" s="290"/>
      <c r="O42" s="270"/>
      <c r="P42" s="298"/>
      <c r="Q42" s="300"/>
    </row>
    <row r="43" spans="1:17" ht="15.75" customHeight="1" thickBot="1">
      <c r="A43" s="271"/>
      <c r="B43" s="273"/>
      <c r="C43" s="6" t="s">
        <v>12</v>
      </c>
      <c r="D43" s="11"/>
      <c r="E43" s="11"/>
      <c r="F43" s="11"/>
      <c r="G43" s="11"/>
      <c r="H43" s="11"/>
      <c r="I43" s="11"/>
      <c r="J43" s="12"/>
      <c r="K43" s="275"/>
      <c r="L43" s="269"/>
      <c r="M43" s="293"/>
      <c r="N43" s="291"/>
      <c r="O43" s="271"/>
      <c r="P43" s="299"/>
      <c r="Q43" s="301"/>
    </row>
    <row r="44" spans="1:17" ht="15" customHeight="1">
      <c r="A44" s="270">
        <v>20</v>
      </c>
      <c r="B44" s="272" t="s">
        <v>238</v>
      </c>
      <c r="C44" s="5" t="s">
        <v>11</v>
      </c>
      <c r="D44" s="9"/>
      <c r="E44" s="9"/>
      <c r="F44" s="9"/>
      <c r="G44" s="9"/>
      <c r="H44" s="9"/>
      <c r="I44" s="9"/>
      <c r="J44" s="10"/>
      <c r="K44" s="274">
        <f>SUM(D44:J45)</f>
        <v>0</v>
      </c>
      <c r="L44" s="268"/>
      <c r="M44" s="292"/>
      <c r="N44" s="290"/>
      <c r="O44" s="270"/>
      <c r="P44" s="298"/>
      <c r="Q44" s="300"/>
    </row>
    <row r="45" spans="1:17" ht="15.75" customHeight="1" thickBot="1">
      <c r="A45" s="271"/>
      <c r="B45" s="273"/>
      <c r="C45" s="6" t="s">
        <v>12</v>
      </c>
      <c r="D45" s="11"/>
      <c r="E45" s="11"/>
      <c r="F45" s="11"/>
      <c r="G45" s="11"/>
      <c r="H45" s="11"/>
      <c r="I45" s="11"/>
      <c r="J45" s="12"/>
      <c r="K45" s="275"/>
      <c r="L45" s="269"/>
      <c r="M45" s="293"/>
      <c r="N45" s="291"/>
      <c r="O45" s="271"/>
      <c r="P45" s="299"/>
      <c r="Q45" s="301"/>
    </row>
    <row r="46" spans="1:17" ht="15" customHeight="1">
      <c r="A46" s="270">
        <v>21</v>
      </c>
      <c r="B46" s="272" t="s">
        <v>239</v>
      </c>
      <c r="C46" s="5" t="s">
        <v>11</v>
      </c>
      <c r="D46" s="9"/>
      <c r="E46" s="9"/>
      <c r="F46" s="9"/>
      <c r="G46" s="9"/>
      <c r="H46" s="9"/>
      <c r="I46" s="9"/>
      <c r="J46" s="10"/>
      <c r="K46" s="274">
        <f>SUM(D46:J47)</f>
        <v>0</v>
      </c>
      <c r="L46" s="268"/>
      <c r="M46" s="292"/>
      <c r="N46" s="290"/>
      <c r="O46" s="270"/>
      <c r="P46" s="298"/>
      <c r="Q46" s="300"/>
    </row>
    <row r="47" spans="1:17" ht="15.75" customHeight="1" thickBot="1">
      <c r="A47" s="271"/>
      <c r="B47" s="273"/>
      <c r="C47" s="6" t="s">
        <v>12</v>
      </c>
      <c r="D47" s="11"/>
      <c r="E47" s="11"/>
      <c r="F47" s="11"/>
      <c r="G47" s="11"/>
      <c r="H47" s="11"/>
      <c r="I47" s="11"/>
      <c r="J47" s="12"/>
      <c r="K47" s="275"/>
      <c r="L47" s="269"/>
      <c r="M47" s="293"/>
      <c r="N47" s="291"/>
      <c r="O47" s="271"/>
      <c r="P47" s="299"/>
      <c r="Q47" s="301"/>
    </row>
    <row r="48" spans="1:17" ht="15" customHeight="1">
      <c r="A48" s="270">
        <v>22</v>
      </c>
      <c r="B48" s="272" t="s">
        <v>240</v>
      </c>
      <c r="C48" s="5" t="s">
        <v>11</v>
      </c>
      <c r="D48" s="9"/>
      <c r="E48" s="9"/>
      <c r="F48" s="9"/>
      <c r="G48" s="9"/>
      <c r="H48" s="9"/>
      <c r="I48" s="9"/>
      <c r="J48" s="10"/>
      <c r="K48" s="274">
        <f>SUM(D48:J49)</f>
        <v>0</v>
      </c>
      <c r="L48" s="268"/>
      <c r="M48" s="292"/>
      <c r="N48" s="290"/>
      <c r="O48" s="270"/>
      <c r="P48" s="298"/>
      <c r="Q48" s="300"/>
    </row>
    <row r="49" spans="1:17" ht="15.75" customHeight="1" thickBot="1">
      <c r="A49" s="271"/>
      <c r="B49" s="273"/>
      <c r="C49" s="6" t="s">
        <v>12</v>
      </c>
      <c r="D49" s="11"/>
      <c r="E49" s="11"/>
      <c r="F49" s="11"/>
      <c r="G49" s="11"/>
      <c r="H49" s="11"/>
      <c r="I49" s="11"/>
      <c r="J49" s="12"/>
      <c r="K49" s="275"/>
      <c r="L49" s="269"/>
      <c r="M49" s="293"/>
      <c r="N49" s="291"/>
      <c r="O49" s="271"/>
      <c r="P49" s="299"/>
      <c r="Q49" s="301"/>
    </row>
    <row r="50" spans="1:17" ht="15" customHeight="1">
      <c r="A50" s="270">
        <v>23</v>
      </c>
      <c r="B50" s="272" t="s">
        <v>241</v>
      </c>
      <c r="C50" s="5" t="s">
        <v>11</v>
      </c>
      <c r="D50" s="9"/>
      <c r="E50" s="9"/>
      <c r="F50" s="9"/>
      <c r="G50" s="9"/>
      <c r="H50" s="9"/>
      <c r="I50" s="9"/>
      <c r="J50" s="10"/>
      <c r="K50" s="274">
        <f>SUM(D50:J51)</f>
        <v>0</v>
      </c>
      <c r="L50" s="268"/>
      <c r="M50" s="292"/>
      <c r="N50" s="290"/>
      <c r="O50" s="270"/>
      <c r="P50" s="298"/>
      <c r="Q50" s="300"/>
    </row>
    <row r="51" spans="1:17" ht="15.75" customHeight="1" thickBot="1">
      <c r="A51" s="271"/>
      <c r="B51" s="273"/>
      <c r="C51" s="6" t="s">
        <v>12</v>
      </c>
      <c r="D51" s="11"/>
      <c r="E51" s="11"/>
      <c r="F51" s="11"/>
      <c r="G51" s="11"/>
      <c r="H51" s="11"/>
      <c r="I51" s="11"/>
      <c r="J51" s="12"/>
      <c r="K51" s="275"/>
      <c r="L51" s="269"/>
      <c r="M51" s="293"/>
      <c r="N51" s="291"/>
      <c r="O51" s="271"/>
      <c r="P51" s="299"/>
      <c r="Q51" s="301"/>
    </row>
    <row r="52" spans="1:17" ht="15" customHeight="1">
      <c r="A52" s="270">
        <v>24</v>
      </c>
      <c r="B52" s="272" t="s">
        <v>242</v>
      </c>
      <c r="C52" s="5" t="s">
        <v>11</v>
      </c>
      <c r="D52" s="9"/>
      <c r="E52" s="9"/>
      <c r="F52" s="9"/>
      <c r="G52" s="9"/>
      <c r="H52" s="9"/>
      <c r="I52" s="9"/>
      <c r="J52" s="10"/>
      <c r="K52" s="274">
        <f>SUM(D52:J53)</f>
        <v>0</v>
      </c>
      <c r="L52" s="268"/>
      <c r="M52" s="292"/>
      <c r="N52" s="290"/>
      <c r="O52" s="270"/>
      <c r="P52" s="298"/>
      <c r="Q52" s="300"/>
    </row>
    <row r="53" spans="1:17" ht="15.75" customHeight="1" thickBot="1">
      <c r="A53" s="271"/>
      <c r="B53" s="273"/>
      <c r="C53" s="6" t="s">
        <v>12</v>
      </c>
      <c r="D53" s="11"/>
      <c r="E53" s="11"/>
      <c r="F53" s="11"/>
      <c r="G53" s="11"/>
      <c r="H53" s="11"/>
      <c r="I53" s="11"/>
      <c r="J53" s="12"/>
      <c r="K53" s="275"/>
      <c r="L53" s="269"/>
      <c r="M53" s="293"/>
      <c r="N53" s="291"/>
      <c r="O53" s="271"/>
      <c r="P53" s="299"/>
      <c r="Q53" s="301"/>
    </row>
    <row r="54" spans="1:17" ht="15" customHeight="1">
      <c r="A54" s="270">
        <v>25</v>
      </c>
      <c r="B54" s="272" t="s">
        <v>243</v>
      </c>
      <c r="C54" s="5" t="s">
        <v>11</v>
      </c>
      <c r="D54" s="9"/>
      <c r="E54" s="9"/>
      <c r="F54" s="9"/>
      <c r="G54" s="9"/>
      <c r="H54" s="9"/>
      <c r="I54" s="9"/>
      <c r="J54" s="10"/>
      <c r="K54" s="274">
        <f>SUM(D54:J55)</f>
        <v>0</v>
      </c>
      <c r="L54" s="268"/>
      <c r="M54" s="292"/>
      <c r="N54" s="290"/>
      <c r="O54" s="270"/>
      <c r="P54" s="298"/>
      <c r="Q54" s="300"/>
    </row>
    <row r="55" spans="1:17" ht="15.75" customHeight="1" thickBot="1">
      <c r="A55" s="271"/>
      <c r="B55" s="273"/>
      <c r="C55" s="6" t="s">
        <v>12</v>
      </c>
      <c r="D55" s="11"/>
      <c r="E55" s="11"/>
      <c r="F55" s="11"/>
      <c r="G55" s="11"/>
      <c r="H55" s="11"/>
      <c r="I55" s="11"/>
      <c r="J55" s="12"/>
      <c r="K55" s="275"/>
      <c r="L55" s="269"/>
      <c r="M55" s="293"/>
      <c r="N55" s="291"/>
      <c r="O55" s="271"/>
      <c r="P55" s="299"/>
      <c r="Q55" s="301"/>
    </row>
    <row r="56" spans="1:17" ht="15" customHeight="1">
      <c r="A56" s="270">
        <v>26</v>
      </c>
      <c r="B56" s="272" t="s">
        <v>244</v>
      </c>
      <c r="C56" s="5" t="s">
        <v>11</v>
      </c>
      <c r="D56" s="9"/>
      <c r="E56" s="9"/>
      <c r="F56" s="9"/>
      <c r="G56" s="9"/>
      <c r="H56" s="9"/>
      <c r="I56" s="9"/>
      <c r="J56" s="10"/>
      <c r="K56" s="274">
        <f>SUM(D56:J57)</f>
        <v>0</v>
      </c>
      <c r="L56" s="268"/>
      <c r="M56" s="292"/>
      <c r="N56" s="290"/>
      <c r="O56" s="270"/>
      <c r="P56" s="298"/>
      <c r="Q56" s="300"/>
    </row>
    <row r="57" spans="1:17" ht="15.75" customHeight="1" thickBot="1">
      <c r="A57" s="271"/>
      <c r="B57" s="273"/>
      <c r="C57" s="6" t="s">
        <v>12</v>
      </c>
      <c r="D57" s="11"/>
      <c r="E57" s="11"/>
      <c r="F57" s="11"/>
      <c r="G57" s="11"/>
      <c r="H57" s="11"/>
      <c r="I57" s="11"/>
      <c r="J57" s="12"/>
      <c r="K57" s="275"/>
      <c r="L57" s="269"/>
      <c r="M57" s="293"/>
      <c r="N57" s="291"/>
      <c r="O57" s="271"/>
      <c r="P57" s="299"/>
      <c r="Q57" s="301"/>
    </row>
    <row r="58" spans="1:17" ht="15" customHeight="1">
      <c r="A58" s="270">
        <v>27</v>
      </c>
      <c r="B58" s="272" t="s">
        <v>245</v>
      </c>
      <c r="C58" s="5" t="s">
        <v>11</v>
      </c>
      <c r="D58" s="9"/>
      <c r="E58" s="9"/>
      <c r="F58" s="9"/>
      <c r="G58" s="9"/>
      <c r="H58" s="9"/>
      <c r="I58" s="9"/>
      <c r="J58" s="10"/>
      <c r="K58" s="274">
        <f>SUM(D58:J59)</f>
        <v>0</v>
      </c>
      <c r="L58" s="268"/>
      <c r="M58" s="292"/>
      <c r="N58" s="290"/>
      <c r="O58" s="270"/>
      <c r="P58" s="298"/>
      <c r="Q58" s="300"/>
    </row>
    <row r="59" spans="1:17" ht="15.75" customHeight="1" thickBot="1">
      <c r="A59" s="271"/>
      <c r="B59" s="273"/>
      <c r="C59" s="6" t="s">
        <v>12</v>
      </c>
      <c r="D59" s="11"/>
      <c r="E59" s="11"/>
      <c r="F59" s="11"/>
      <c r="G59" s="11"/>
      <c r="H59" s="11"/>
      <c r="I59" s="11"/>
      <c r="J59" s="12"/>
      <c r="K59" s="275"/>
      <c r="L59" s="269"/>
      <c r="M59" s="293"/>
      <c r="N59" s="291"/>
      <c r="O59" s="271"/>
      <c r="P59" s="299"/>
      <c r="Q59" s="301"/>
    </row>
    <row r="60" spans="1:17" ht="15" customHeight="1">
      <c r="A60" s="270">
        <v>28</v>
      </c>
      <c r="B60" s="272" t="s">
        <v>246</v>
      </c>
      <c r="C60" s="5" t="s">
        <v>11</v>
      </c>
      <c r="D60" s="9"/>
      <c r="E60" s="9"/>
      <c r="F60" s="9"/>
      <c r="G60" s="9"/>
      <c r="H60" s="9"/>
      <c r="I60" s="9"/>
      <c r="J60" s="10"/>
      <c r="K60" s="274">
        <f>SUM(D60:J61)</f>
        <v>0</v>
      </c>
      <c r="L60" s="268"/>
      <c r="M60" s="292"/>
      <c r="N60" s="290"/>
      <c r="O60" s="270"/>
      <c r="P60" s="298"/>
      <c r="Q60" s="300"/>
    </row>
    <row r="61" spans="1:17" ht="15.75" customHeight="1" thickBot="1">
      <c r="A61" s="271"/>
      <c r="B61" s="273"/>
      <c r="C61" s="6" t="s">
        <v>12</v>
      </c>
      <c r="D61" s="11"/>
      <c r="E61" s="11"/>
      <c r="F61" s="11"/>
      <c r="G61" s="11"/>
      <c r="H61" s="11"/>
      <c r="I61" s="11"/>
      <c r="J61" s="12"/>
      <c r="K61" s="275"/>
      <c r="L61" s="269"/>
      <c r="M61" s="293"/>
      <c r="N61" s="291"/>
      <c r="O61" s="271"/>
      <c r="P61" s="299"/>
      <c r="Q61" s="301"/>
    </row>
    <row r="62" spans="1:17" ht="15" customHeight="1">
      <c r="A62" s="270">
        <v>29</v>
      </c>
      <c r="B62" s="272" t="s">
        <v>247</v>
      </c>
      <c r="C62" s="5" t="s">
        <v>11</v>
      </c>
      <c r="D62" s="9"/>
      <c r="E62" s="9"/>
      <c r="F62" s="9"/>
      <c r="G62" s="9"/>
      <c r="H62" s="9"/>
      <c r="I62" s="9"/>
      <c r="J62" s="10"/>
      <c r="K62" s="274">
        <f>SUM(D62:J63)</f>
        <v>0</v>
      </c>
      <c r="L62" s="268"/>
      <c r="M62" s="292"/>
      <c r="N62" s="290"/>
      <c r="O62" s="270"/>
      <c r="P62" s="298"/>
      <c r="Q62" s="300"/>
    </row>
    <row r="63" spans="1:17" ht="15.75" customHeight="1" thickBot="1">
      <c r="A63" s="271"/>
      <c r="B63" s="273"/>
      <c r="C63" s="6" t="s">
        <v>12</v>
      </c>
      <c r="D63" s="11"/>
      <c r="E63" s="11"/>
      <c r="F63" s="11"/>
      <c r="G63" s="11"/>
      <c r="H63" s="11"/>
      <c r="I63" s="11"/>
      <c r="J63" s="12"/>
      <c r="K63" s="275"/>
      <c r="L63" s="269"/>
      <c r="M63" s="293"/>
      <c r="N63" s="291"/>
      <c r="O63" s="271"/>
      <c r="P63" s="299"/>
      <c r="Q63" s="301"/>
    </row>
    <row r="64" spans="1:17" ht="15" customHeight="1">
      <c r="A64" s="270">
        <v>30</v>
      </c>
      <c r="B64" s="272" t="s">
        <v>248</v>
      </c>
      <c r="C64" s="5" t="s">
        <v>11</v>
      </c>
      <c r="D64" s="9"/>
      <c r="E64" s="9"/>
      <c r="F64" s="9"/>
      <c r="G64" s="9"/>
      <c r="H64" s="9"/>
      <c r="I64" s="9"/>
      <c r="J64" s="10"/>
      <c r="K64" s="274">
        <f>SUM(D64:J65)</f>
        <v>0</v>
      </c>
      <c r="L64" s="268"/>
      <c r="M64" s="292"/>
      <c r="N64" s="290"/>
      <c r="O64" s="270"/>
      <c r="P64" s="298"/>
      <c r="Q64" s="300"/>
    </row>
    <row r="65" spans="1:17" ht="15.75" customHeight="1" thickBot="1">
      <c r="A65" s="271"/>
      <c r="B65" s="273"/>
      <c r="C65" s="6" t="s">
        <v>12</v>
      </c>
      <c r="D65" s="11"/>
      <c r="E65" s="11"/>
      <c r="F65" s="11"/>
      <c r="G65" s="11"/>
      <c r="H65" s="11"/>
      <c r="I65" s="11"/>
      <c r="J65" s="12"/>
      <c r="K65" s="275"/>
      <c r="L65" s="269"/>
      <c r="M65" s="293"/>
      <c r="N65" s="291"/>
      <c r="O65" s="271"/>
      <c r="P65" s="299"/>
      <c r="Q65" s="301"/>
    </row>
    <row r="66" spans="1:17" ht="15" customHeight="1">
      <c r="A66" s="270">
        <v>31</v>
      </c>
      <c r="B66" s="272" t="s">
        <v>249</v>
      </c>
      <c r="C66" s="5" t="s">
        <v>11</v>
      </c>
      <c r="D66" s="9"/>
      <c r="E66" s="9"/>
      <c r="F66" s="9"/>
      <c r="G66" s="9"/>
      <c r="H66" s="9"/>
      <c r="I66" s="9"/>
      <c r="J66" s="10"/>
      <c r="K66" s="274">
        <f>SUM(D66:J67)</f>
        <v>0</v>
      </c>
      <c r="L66" s="268"/>
      <c r="M66" s="292"/>
      <c r="N66" s="290"/>
      <c r="O66" s="270"/>
      <c r="P66" s="298"/>
      <c r="Q66" s="300"/>
    </row>
    <row r="67" spans="1:17" ht="15.75" customHeight="1" thickBot="1">
      <c r="A67" s="271"/>
      <c r="B67" s="273"/>
      <c r="C67" s="6" t="s">
        <v>12</v>
      </c>
      <c r="D67" s="11"/>
      <c r="E67" s="11"/>
      <c r="F67" s="11"/>
      <c r="G67" s="11"/>
      <c r="H67" s="11"/>
      <c r="I67" s="11"/>
      <c r="J67" s="12"/>
      <c r="K67" s="275"/>
      <c r="L67" s="269"/>
      <c r="M67" s="293"/>
      <c r="N67" s="291"/>
      <c r="O67" s="271"/>
      <c r="P67" s="299"/>
      <c r="Q67" s="301"/>
    </row>
    <row r="68" spans="1:17" ht="15" customHeight="1">
      <c r="A68" s="270">
        <v>32</v>
      </c>
      <c r="B68" s="272" t="s">
        <v>250</v>
      </c>
      <c r="C68" s="5" t="s">
        <v>11</v>
      </c>
      <c r="D68" s="9"/>
      <c r="E68" s="9"/>
      <c r="F68" s="9"/>
      <c r="G68" s="9"/>
      <c r="H68" s="9"/>
      <c r="I68" s="9"/>
      <c r="J68" s="10"/>
      <c r="K68" s="274">
        <f>SUM(D68:J69)</f>
        <v>0</v>
      </c>
      <c r="L68" s="268"/>
      <c r="M68" s="292"/>
      <c r="N68" s="290"/>
      <c r="O68" s="270"/>
      <c r="P68" s="298"/>
      <c r="Q68" s="300"/>
    </row>
    <row r="69" spans="1:17" ht="15.75" customHeight="1" thickBot="1">
      <c r="A69" s="271"/>
      <c r="B69" s="273"/>
      <c r="C69" s="6" t="s">
        <v>12</v>
      </c>
      <c r="D69" s="11"/>
      <c r="E69" s="11"/>
      <c r="F69" s="11"/>
      <c r="G69" s="11"/>
      <c r="H69" s="11"/>
      <c r="I69" s="11"/>
      <c r="J69" s="12"/>
      <c r="K69" s="275"/>
      <c r="L69" s="269"/>
      <c r="M69" s="293"/>
      <c r="N69" s="291"/>
      <c r="O69" s="271"/>
      <c r="P69" s="299"/>
      <c r="Q69" s="301"/>
    </row>
    <row r="70" spans="1:17" ht="15" customHeight="1">
      <c r="A70" s="270">
        <v>33</v>
      </c>
      <c r="B70" s="272" t="s">
        <v>251</v>
      </c>
      <c r="C70" s="5" t="s">
        <v>11</v>
      </c>
      <c r="D70" s="9"/>
      <c r="E70" s="9"/>
      <c r="F70" s="9"/>
      <c r="G70" s="9"/>
      <c r="H70" s="9"/>
      <c r="I70" s="9"/>
      <c r="J70" s="10"/>
      <c r="K70" s="274">
        <f>SUM(D70:J71)</f>
        <v>0</v>
      </c>
      <c r="L70" s="268"/>
      <c r="M70" s="292"/>
      <c r="N70" s="290"/>
      <c r="O70" s="270"/>
      <c r="P70" s="298"/>
      <c r="Q70" s="300"/>
    </row>
    <row r="71" spans="1:17" ht="15.75" customHeight="1" thickBot="1">
      <c r="A71" s="271"/>
      <c r="B71" s="273"/>
      <c r="C71" s="6" t="s">
        <v>12</v>
      </c>
      <c r="D71" s="11"/>
      <c r="E71" s="11"/>
      <c r="F71" s="11"/>
      <c r="G71" s="11"/>
      <c r="H71" s="11"/>
      <c r="I71" s="11"/>
      <c r="J71" s="12"/>
      <c r="K71" s="275"/>
      <c r="L71" s="269"/>
      <c r="M71" s="293"/>
      <c r="N71" s="291"/>
      <c r="O71" s="271"/>
      <c r="P71" s="299"/>
      <c r="Q71" s="301"/>
    </row>
    <row r="72" spans="1:17" ht="15" customHeight="1">
      <c r="A72" s="270">
        <v>34</v>
      </c>
      <c r="B72" s="272" t="s">
        <v>252</v>
      </c>
      <c r="C72" s="5" t="s">
        <v>11</v>
      </c>
      <c r="D72" s="9"/>
      <c r="E72" s="9"/>
      <c r="F72" s="9"/>
      <c r="G72" s="9"/>
      <c r="H72" s="9"/>
      <c r="I72" s="9"/>
      <c r="J72" s="10"/>
      <c r="K72" s="274">
        <f>SUM(D72:J73)</f>
        <v>0</v>
      </c>
      <c r="L72" s="268"/>
      <c r="M72" s="292"/>
      <c r="N72" s="290"/>
      <c r="O72" s="270"/>
      <c r="P72" s="298"/>
      <c r="Q72" s="300"/>
    </row>
    <row r="73" spans="1:17" ht="15.75" customHeight="1" thickBot="1">
      <c r="A73" s="271"/>
      <c r="B73" s="273"/>
      <c r="C73" s="6" t="s">
        <v>12</v>
      </c>
      <c r="D73" s="11"/>
      <c r="E73" s="11"/>
      <c r="F73" s="11"/>
      <c r="G73" s="11"/>
      <c r="H73" s="11"/>
      <c r="I73" s="11"/>
      <c r="J73" s="12"/>
      <c r="K73" s="275"/>
      <c r="L73" s="269"/>
      <c r="M73" s="293"/>
      <c r="N73" s="291"/>
      <c r="O73" s="271"/>
      <c r="P73" s="299"/>
      <c r="Q73" s="301"/>
    </row>
    <row r="74" spans="1:17" ht="15" customHeight="1">
      <c r="A74" s="270">
        <v>35</v>
      </c>
      <c r="B74" s="306" t="s">
        <v>253</v>
      </c>
      <c r="C74" s="5" t="s">
        <v>11</v>
      </c>
      <c r="D74" s="9"/>
      <c r="E74" s="9"/>
      <c r="F74" s="9"/>
      <c r="G74" s="9"/>
      <c r="H74" s="9"/>
      <c r="I74" s="9"/>
      <c r="J74" s="10"/>
      <c r="K74" s="274">
        <f>SUM(D74:J75)</f>
        <v>0</v>
      </c>
      <c r="L74" s="268"/>
      <c r="M74" s="292"/>
      <c r="N74" s="290"/>
      <c r="O74" s="270"/>
      <c r="P74" s="298"/>
      <c r="Q74" s="300"/>
    </row>
    <row r="75" spans="1:17" ht="15.75" customHeight="1" thickBot="1">
      <c r="A75" s="271"/>
      <c r="B75" s="307"/>
      <c r="C75" s="6" t="s">
        <v>12</v>
      </c>
      <c r="D75" s="11"/>
      <c r="E75" s="11"/>
      <c r="F75" s="11"/>
      <c r="G75" s="11"/>
      <c r="H75" s="11"/>
      <c r="I75" s="11"/>
      <c r="J75" s="12"/>
      <c r="K75" s="275"/>
      <c r="L75" s="269"/>
      <c r="M75" s="293"/>
      <c r="N75" s="291"/>
      <c r="O75" s="271"/>
      <c r="P75" s="299"/>
      <c r="Q75" s="301"/>
    </row>
    <row r="76" spans="1:17" ht="15" customHeight="1">
      <c r="A76" s="270">
        <v>36</v>
      </c>
      <c r="B76" s="306" t="s">
        <v>254</v>
      </c>
      <c r="C76" s="5" t="s">
        <v>11</v>
      </c>
      <c r="D76" s="9"/>
      <c r="E76" s="9"/>
      <c r="F76" s="9"/>
      <c r="G76" s="9"/>
      <c r="H76" s="9"/>
      <c r="I76" s="9"/>
      <c r="J76" s="10"/>
      <c r="K76" s="274">
        <f>SUM(D76:J77)</f>
        <v>0</v>
      </c>
      <c r="L76" s="268"/>
      <c r="M76" s="292"/>
      <c r="N76" s="290"/>
      <c r="O76" s="270"/>
      <c r="P76" s="298"/>
      <c r="Q76" s="300"/>
    </row>
    <row r="77" spans="1:17" ht="15.75" customHeight="1" thickBot="1">
      <c r="A77" s="271"/>
      <c r="B77" s="307"/>
      <c r="C77" s="6" t="s">
        <v>12</v>
      </c>
      <c r="D77" s="11"/>
      <c r="E77" s="11"/>
      <c r="F77" s="11"/>
      <c r="G77" s="11"/>
      <c r="H77" s="11"/>
      <c r="I77" s="11"/>
      <c r="J77" s="12"/>
      <c r="K77" s="275"/>
      <c r="L77" s="269"/>
      <c r="M77" s="293"/>
      <c r="N77" s="291"/>
      <c r="O77" s="271"/>
      <c r="P77" s="299"/>
      <c r="Q77" s="301"/>
    </row>
    <row r="78" spans="1:17" ht="15" customHeight="1">
      <c r="A78" s="270">
        <v>37</v>
      </c>
      <c r="B78" s="306" t="s">
        <v>255</v>
      </c>
      <c r="C78" s="5" t="s">
        <v>11</v>
      </c>
      <c r="D78" s="9"/>
      <c r="E78" s="9"/>
      <c r="F78" s="9"/>
      <c r="G78" s="9"/>
      <c r="H78" s="9"/>
      <c r="I78" s="9"/>
      <c r="J78" s="10"/>
      <c r="K78" s="274">
        <f>SUM(D78:J79)</f>
        <v>0</v>
      </c>
      <c r="L78" s="268"/>
      <c r="M78" s="292"/>
      <c r="N78" s="290"/>
      <c r="O78" s="270"/>
      <c r="P78" s="298"/>
      <c r="Q78" s="300"/>
    </row>
    <row r="79" spans="1:17" ht="15.75" customHeight="1" thickBot="1">
      <c r="A79" s="271"/>
      <c r="B79" s="307"/>
      <c r="C79" s="6" t="s">
        <v>12</v>
      </c>
      <c r="D79" s="11"/>
      <c r="E79" s="11"/>
      <c r="F79" s="11"/>
      <c r="G79" s="11"/>
      <c r="H79" s="11"/>
      <c r="I79" s="11"/>
      <c r="J79" s="12"/>
      <c r="K79" s="275"/>
      <c r="L79" s="269"/>
      <c r="M79" s="293"/>
      <c r="N79" s="291"/>
      <c r="O79" s="271"/>
      <c r="P79" s="299"/>
      <c r="Q79" s="301"/>
    </row>
    <row r="80" spans="1:17" ht="15" customHeight="1">
      <c r="A80" s="270">
        <v>38</v>
      </c>
      <c r="B80" s="306" t="s">
        <v>256</v>
      </c>
      <c r="C80" s="5" t="s">
        <v>11</v>
      </c>
      <c r="D80" s="9"/>
      <c r="E80" s="9"/>
      <c r="F80" s="9"/>
      <c r="G80" s="9"/>
      <c r="H80" s="9"/>
      <c r="I80" s="9"/>
      <c r="J80" s="10"/>
      <c r="K80" s="274">
        <f>SUM(D80:J81)</f>
        <v>0</v>
      </c>
      <c r="L80" s="268"/>
      <c r="M80" s="292"/>
      <c r="N80" s="290"/>
      <c r="O80" s="270"/>
      <c r="P80" s="298"/>
      <c r="Q80" s="300"/>
    </row>
    <row r="81" spans="1:17" ht="15.75" customHeight="1" thickBot="1">
      <c r="A81" s="271"/>
      <c r="B81" s="307"/>
      <c r="C81" s="6" t="s">
        <v>12</v>
      </c>
      <c r="D81" s="11"/>
      <c r="E81" s="11"/>
      <c r="F81" s="11"/>
      <c r="G81" s="11"/>
      <c r="H81" s="11"/>
      <c r="I81" s="11"/>
      <c r="J81" s="12"/>
      <c r="K81" s="275"/>
      <c r="L81" s="269"/>
      <c r="M81" s="293"/>
      <c r="N81" s="291"/>
      <c r="O81" s="271"/>
      <c r="P81" s="299"/>
      <c r="Q81" s="301"/>
    </row>
    <row r="82" spans="1:17" ht="15" customHeight="1">
      <c r="A82" s="270">
        <v>39</v>
      </c>
      <c r="B82" s="306" t="s">
        <v>257</v>
      </c>
      <c r="C82" s="5" t="s">
        <v>11</v>
      </c>
      <c r="D82" s="9"/>
      <c r="E82" s="9"/>
      <c r="F82" s="9"/>
      <c r="G82" s="9"/>
      <c r="H82" s="9"/>
      <c r="I82" s="9"/>
      <c r="J82" s="10"/>
      <c r="K82" s="274">
        <f>SUM(D82:J83)</f>
        <v>0</v>
      </c>
      <c r="L82" s="268"/>
      <c r="M82" s="292"/>
      <c r="N82" s="290"/>
      <c r="O82" s="270"/>
      <c r="P82" s="298"/>
      <c r="Q82" s="300"/>
    </row>
    <row r="83" spans="1:17" ht="15.75" customHeight="1" thickBot="1">
      <c r="A83" s="271"/>
      <c r="B83" s="307"/>
      <c r="C83" s="6" t="s">
        <v>12</v>
      </c>
      <c r="D83" s="11"/>
      <c r="E83" s="11"/>
      <c r="F83" s="11"/>
      <c r="G83" s="11"/>
      <c r="H83" s="11"/>
      <c r="I83" s="11"/>
      <c r="J83" s="12"/>
      <c r="K83" s="275"/>
      <c r="L83" s="269"/>
      <c r="M83" s="293"/>
      <c r="N83" s="291"/>
      <c r="O83" s="271"/>
      <c r="P83" s="299"/>
      <c r="Q83" s="301"/>
    </row>
    <row r="84" spans="1:17" ht="15" customHeight="1">
      <c r="A84" s="270">
        <v>40</v>
      </c>
      <c r="B84" s="272" t="s">
        <v>258</v>
      </c>
      <c r="C84" s="5" t="s">
        <v>11</v>
      </c>
      <c r="D84" s="9"/>
      <c r="E84" s="9"/>
      <c r="F84" s="9"/>
      <c r="G84" s="9"/>
      <c r="H84" s="9"/>
      <c r="I84" s="9"/>
      <c r="J84" s="10"/>
      <c r="K84" s="274">
        <f>SUM(D84:J85)</f>
        <v>0</v>
      </c>
      <c r="L84" s="268"/>
      <c r="M84" s="292"/>
      <c r="N84" s="290"/>
      <c r="O84" s="270"/>
      <c r="P84" s="298"/>
      <c r="Q84" s="300"/>
    </row>
    <row r="85" spans="1:17" ht="15.75" customHeight="1" thickBot="1">
      <c r="A85" s="271"/>
      <c r="B85" s="273"/>
      <c r="C85" s="6" t="s">
        <v>12</v>
      </c>
      <c r="D85" s="11"/>
      <c r="E85" s="11"/>
      <c r="F85" s="11"/>
      <c r="G85" s="11"/>
      <c r="H85" s="11"/>
      <c r="I85" s="11"/>
      <c r="J85" s="12"/>
      <c r="K85" s="275"/>
      <c r="L85" s="269"/>
      <c r="M85" s="293"/>
      <c r="N85" s="291"/>
      <c r="O85" s="271"/>
      <c r="P85" s="299"/>
      <c r="Q85" s="301"/>
    </row>
    <row r="86" spans="1:17" ht="15" customHeight="1">
      <c r="A86" s="270">
        <v>41</v>
      </c>
      <c r="B86" s="272" t="s">
        <v>259</v>
      </c>
      <c r="C86" s="5" t="s">
        <v>11</v>
      </c>
      <c r="D86" s="9"/>
      <c r="E86" s="9"/>
      <c r="F86" s="9"/>
      <c r="G86" s="9"/>
      <c r="H86" s="9"/>
      <c r="I86" s="9"/>
      <c r="J86" s="10"/>
      <c r="K86" s="274">
        <f>SUM(D86:J87)</f>
        <v>0</v>
      </c>
      <c r="L86" s="268"/>
      <c r="M86" s="292"/>
      <c r="N86" s="290"/>
      <c r="O86" s="270"/>
      <c r="P86" s="298"/>
      <c r="Q86" s="300"/>
    </row>
    <row r="87" spans="1:17" ht="15.75" customHeight="1" thickBot="1">
      <c r="A87" s="271"/>
      <c r="B87" s="273"/>
      <c r="C87" s="6" t="s">
        <v>12</v>
      </c>
      <c r="D87" s="11"/>
      <c r="E87" s="11"/>
      <c r="F87" s="11"/>
      <c r="G87" s="11"/>
      <c r="H87" s="11"/>
      <c r="I87" s="11"/>
      <c r="J87" s="12"/>
      <c r="K87" s="275"/>
      <c r="L87" s="269"/>
      <c r="M87" s="293"/>
      <c r="N87" s="291"/>
      <c r="O87" s="271"/>
      <c r="P87" s="299"/>
      <c r="Q87" s="301"/>
    </row>
    <row r="88" spans="1:17" ht="15" customHeight="1">
      <c r="A88" s="270">
        <v>42</v>
      </c>
      <c r="B88" s="272" t="s">
        <v>260</v>
      </c>
      <c r="C88" s="5" t="s">
        <v>11</v>
      </c>
      <c r="D88" s="9"/>
      <c r="E88" s="9"/>
      <c r="F88" s="9"/>
      <c r="G88" s="9"/>
      <c r="H88" s="9"/>
      <c r="I88" s="9"/>
      <c r="J88" s="10"/>
      <c r="K88" s="274">
        <f>SUM(D88:J89)</f>
        <v>0</v>
      </c>
      <c r="L88" s="268"/>
      <c r="M88" s="292"/>
      <c r="N88" s="290"/>
      <c r="O88" s="270"/>
      <c r="P88" s="298"/>
      <c r="Q88" s="300"/>
    </row>
    <row r="89" spans="1:17" ht="15.75" customHeight="1" thickBot="1">
      <c r="A89" s="271"/>
      <c r="B89" s="273"/>
      <c r="C89" s="6" t="s">
        <v>12</v>
      </c>
      <c r="D89" s="11"/>
      <c r="E89" s="11"/>
      <c r="F89" s="11"/>
      <c r="G89" s="11"/>
      <c r="H89" s="11"/>
      <c r="I89" s="11"/>
      <c r="J89" s="12"/>
      <c r="K89" s="275"/>
      <c r="L89" s="269"/>
      <c r="M89" s="293"/>
      <c r="N89" s="291"/>
      <c r="O89" s="271"/>
      <c r="P89" s="299"/>
      <c r="Q89" s="301"/>
    </row>
    <row r="90" spans="1:17" ht="15" customHeight="1">
      <c r="A90" s="270">
        <v>43</v>
      </c>
      <c r="B90" s="272" t="s">
        <v>261</v>
      </c>
      <c r="C90" s="5" t="s">
        <v>11</v>
      </c>
      <c r="D90" s="9"/>
      <c r="E90" s="9"/>
      <c r="F90" s="9"/>
      <c r="G90" s="9"/>
      <c r="H90" s="9"/>
      <c r="I90" s="9"/>
      <c r="J90" s="10"/>
      <c r="K90" s="274">
        <f>SUM(D90:J91)</f>
        <v>0</v>
      </c>
      <c r="L90" s="268"/>
      <c r="M90" s="292"/>
      <c r="N90" s="290"/>
      <c r="O90" s="270"/>
      <c r="P90" s="298"/>
      <c r="Q90" s="300"/>
    </row>
    <row r="91" spans="1:17" ht="15.75" customHeight="1" thickBot="1">
      <c r="A91" s="271"/>
      <c r="B91" s="273"/>
      <c r="C91" s="6" t="s">
        <v>12</v>
      </c>
      <c r="D91" s="11"/>
      <c r="E91" s="11"/>
      <c r="F91" s="11"/>
      <c r="G91" s="11"/>
      <c r="H91" s="11"/>
      <c r="I91" s="11"/>
      <c r="J91" s="12"/>
      <c r="K91" s="275"/>
      <c r="L91" s="269"/>
      <c r="M91" s="293"/>
      <c r="N91" s="291"/>
      <c r="O91" s="271"/>
      <c r="P91" s="299"/>
      <c r="Q91" s="301"/>
    </row>
    <row r="92" spans="1:17" ht="15" customHeight="1">
      <c r="A92" s="270">
        <v>44</v>
      </c>
      <c r="B92" s="272" t="s">
        <v>262</v>
      </c>
      <c r="C92" s="5" t="s">
        <v>11</v>
      </c>
      <c r="D92" s="9"/>
      <c r="E92" s="9"/>
      <c r="F92" s="9"/>
      <c r="G92" s="9"/>
      <c r="H92" s="9"/>
      <c r="I92" s="9"/>
      <c r="J92" s="10"/>
      <c r="K92" s="274">
        <f>SUM(D92:J93)</f>
        <v>0</v>
      </c>
      <c r="L92" s="268"/>
      <c r="M92" s="292"/>
      <c r="N92" s="290"/>
      <c r="O92" s="270"/>
      <c r="P92" s="298"/>
      <c r="Q92" s="300"/>
    </row>
    <row r="93" spans="1:17" ht="15.75" customHeight="1" thickBot="1">
      <c r="A93" s="271"/>
      <c r="B93" s="273"/>
      <c r="C93" s="6" t="s">
        <v>12</v>
      </c>
      <c r="D93" s="11"/>
      <c r="E93" s="11"/>
      <c r="F93" s="11"/>
      <c r="G93" s="11"/>
      <c r="H93" s="11"/>
      <c r="I93" s="11"/>
      <c r="J93" s="12"/>
      <c r="K93" s="275"/>
      <c r="L93" s="269"/>
      <c r="M93" s="293"/>
      <c r="N93" s="291"/>
      <c r="O93" s="271"/>
      <c r="P93" s="299"/>
      <c r="Q93" s="301"/>
    </row>
    <row r="94" spans="1:17" ht="15" customHeight="1">
      <c r="A94" s="270">
        <v>45</v>
      </c>
      <c r="B94" s="272" t="s">
        <v>263</v>
      </c>
      <c r="C94" s="5" t="s">
        <v>11</v>
      </c>
      <c r="D94" s="9"/>
      <c r="E94" s="9"/>
      <c r="F94" s="9"/>
      <c r="G94" s="9"/>
      <c r="H94" s="9"/>
      <c r="I94" s="9"/>
      <c r="J94" s="10"/>
      <c r="K94" s="274">
        <f>SUM(D94:J95)</f>
        <v>0</v>
      </c>
      <c r="L94" s="268"/>
      <c r="M94" s="292"/>
      <c r="N94" s="290"/>
      <c r="O94" s="270"/>
      <c r="P94" s="298"/>
      <c r="Q94" s="300"/>
    </row>
    <row r="95" spans="1:17" ht="15.75" customHeight="1" thickBot="1">
      <c r="A95" s="271"/>
      <c r="B95" s="273"/>
      <c r="C95" s="6" t="s">
        <v>12</v>
      </c>
      <c r="D95" s="11"/>
      <c r="E95" s="11"/>
      <c r="F95" s="11"/>
      <c r="G95" s="11"/>
      <c r="H95" s="11"/>
      <c r="I95" s="11"/>
      <c r="J95" s="12"/>
      <c r="K95" s="275"/>
      <c r="L95" s="269"/>
      <c r="M95" s="293"/>
      <c r="N95" s="291"/>
      <c r="O95" s="271"/>
      <c r="P95" s="299"/>
      <c r="Q95" s="301"/>
    </row>
    <row r="96" spans="1:17" ht="15.75" customHeight="1">
      <c r="A96" s="270">
        <v>46</v>
      </c>
      <c r="B96" s="272" t="s">
        <v>264</v>
      </c>
      <c r="C96" s="5" t="s">
        <v>11</v>
      </c>
      <c r="D96" s="9"/>
      <c r="E96" s="9"/>
      <c r="F96" s="9"/>
      <c r="G96" s="9"/>
      <c r="H96" s="9"/>
      <c r="I96" s="9"/>
      <c r="J96" s="10"/>
      <c r="K96" s="274">
        <f>SUM(D96:J97)</f>
        <v>0</v>
      </c>
      <c r="L96" s="284"/>
      <c r="M96" s="292"/>
      <c r="N96" s="290"/>
      <c r="O96" s="270"/>
      <c r="P96" s="298"/>
      <c r="Q96" s="300"/>
    </row>
    <row r="97" spans="1:17" ht="15.75" customHeight="1" thickBot="1">
      <c r="A97" s="271"/>
      <c r="B97" s="273"/>
      <c r="C97" s="6" t="s">
        <v>12</v>
      </c>
      <c r="D97" s="11"/>
      <c r="E97" s="11"/>
      <c r="F97" s="11"/>
      <c r="G97" s="11"/>
      <c r="H97" s="11"/>
      <c r="I97" s="11"/>
      <c r="J97" s="12"/>
      <c r="K97" s="275"/>
      <c r="L97" s="285"/>
      <c r="M97" s="293"/>
      <c r="N97" s="291"/>
      <c r="O97" s="271"/>
      <c r="P97" s="299"/>
      <c r="Q97" s="301"/>
    </row>
    <row r="98" spans="1:17" ht="15.75" customHeight="1">
      <c r="A98" s="270">
        <v>47</v>
      </c>
      <c r="B98" s="272" t="s">
        <v>265</v>
      </c>
      <c r="C98" s="5" t="s">
        <v>11</v>
      </c>
      <c r="D98" s="9"/>
      <c r="E98" s="9"/>
      <c r="F98" s="9"/>
      <c r="G98" s="9"/>
      <c r="H98" s="9"/>
      <c r="I98" s="9"/>
      <c r="J98" s="10"/>
      <c r="K98" s="274">
        <f>SUM(D98:J99)</f>
        <v>0</v>
      </c>
      <c r="L98" s="268"/>
      <c r="M98" s="292"/>
      <c r="N98" s="290"/>
      <c r="O98" s="270"/>
      <c r="P98" s="298"/>
      <c r="Q98" s="300"/>
    </row>
    <row r="99" spans="1:17" ht="15.75" customHeight="1" thickBot="1">
      <c r="A99" s="271"/>
      <c r="B99" s="273"/>
      <c r="C99" s="6" t="s">
        <v>12</v>
      </c>
      <c r="D99" s="11"/>
      <c r="E99" s="11"/>
      <c r="F99" s="11"/>
      <c r="G99" s="11"/>
      <c r="H99" s="11"/>
      <c r="I99" s="11"/>
      <c r="J99" s="12"/>
      <c r="K99" s="275"/>
      <c r="L99" s="269"/>
      <c r="M99" s="293"/>
      <c r="N99" s="291"/>
      <c r="O99" s="271"/>
      <c r="P99" s="299"/>
      <c r="Q99" s="301"/>
    </row>
    <row r="100" spans="1:17" ht="15.75" customHeight="1">
      <c r="A100" s="270">
        <v>48</v>
      </c>
      <c r="B100" s="272" t="s">
        <v>266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274">
        <f>SUM(D100:J101)</f>
        <v>0</v>
      </c>
      <c r="L100" s="268"/>
      <c r="M100" s="292"/>
      <c r="N100" s="290"/>
      <c r="O100" s="270"/>
      <c r="P100" s="298"/>
      <c r="Q100" s="300"/>
    </row>
    <row r="101" spans="1:17" ht="15.75" customHeight="1" thickBot="1">
      <c r="A101" s="271"/>
      <c r="B101" s="273"/>
      <c r="C101" s="6" t="s">
        <v>12</v>
      </c>
      <c r="D101" s="11"/>
      <c r="E101" s="11"/>
      <c r="F101" s="11"/>
      <c r="G101" s="11"/>
      <c r="H101" s="11"/>
      <c r="I101" s="11"/>
      <c r="J101" s="12"/>
      <c r="K101" s="275"/>
      <c r="L101" s="269"/>
      <c r="M101" s="293"/>
      <c r="N101" s="291"/>
      <c r="O101" s="271"/>
      <c r="P101" s="299"/>
      <c r="Q101" s="301"/>
    </row>
    <row r="102" spans="1:17" ht="15" customHeight="1">
      <c r="A102" s="270">
        <v>49</v>
      </c>
      <c r="B102" s="272" t="s">
        <v>267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274">
        <f>SUM(D102:J103)</f>
        <v>0</v>
      </c>
      <c r="L102" s="284"/>
      <c r="M102" s="292"/>
      <c r="N102" s="290"/>
      <c r="O102" s="270"/>
      <c r="P102" s="298"/>
      <c r="Q102" s="300"/>
    </row>
    <row r="103" spans="1:17" ht="15.75" customHeight="1" thickBot="1">
      <c r="A103" s="271"/>
      <c r="B103" s="273"/>
      <c r="C103" s="6" t="s">
        <v>12</v>
      </c>
      <c r="D103" s="11"/>
      <c r="E103" s="11"/>
      <c r="F103" s="11"/>
      <c r="G103" s="11"/>
      <c r="H103" s="11"/>
      <c r="I103" s="11"/>
      <c r="J103" s="12"/>
      <c r="K103" s="275"/>
      <c r="L103" s="285"/>
      <c r="M103" s="293"/>
      <c r="N103" s="291"/>
      <c r="O103" s="271"/>
      <c r="P103" s="299"/>
      <c r="Q103" s="301"/>
    </row>
    <row r="104" spans="1:17" ht="15" customHeight="1">
      <c r="A104" s="270">
        <v>50</v>
      </c>
      <c r="B104" s="272" t="s">
        <v>268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274">
        <f>SUM(D104:J105)</f>
        <v>0</v>
      </c>
      <c r="L104" s="268"/>
      <c r="M104" s="292"/>
      <c r="N104" s="290"/>
      <c r="O104" s="270"/>
      <c r="P104" s="298"/>
      <c r="Q104" s="300"/>
    </row>
    <row r="105" spans="1:17" ht="15.75" customHeight="1" thickBot="1">
      <c r="A105" s="271"/>
      <c r="B105" s="273"/>
      <c r="C105" s="6" t="s">
        <v>12</v>
      </c>
      <c r="D105" s="11"/>
      <c r="E105" s="11"/>
      <c r="F105" s="11"/>
      <c r="G105" s="11"/>
      <c r="H105" s="11"/>
      <c r="I105" s="11"/>
      <c r="J105" s="12"/>
      <c r="K105" s="275"/>
      <c r="L105" s="269"/>
      <c r="M105" s="293"/>
      <c r="N105" s="291"/>
      <c r="O105" s="271"/>
      <c r="P105" s="299"/>
      <c r="Q105" s="301"/>
    </row>
    <row r="106" spans="1:17" ht="15.75" customHeight="1">
      <c r="A106" s="270">
        <v>51</v>
      </c>
      <c r="B106" s="272" t="s">
        <v>269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274">
        <f>SUM(D106:J107)</f>
        <v>0</v>
      </c>
      <c r="L106" s="268"/>
      <c r="M106" s="292"/>
      <c r="N106" s="290"/>
      <c r="O106" s="270"/>
      <c r="P106" s="298"/>
      <c r="Q106" s="300"/>
    </row>
    <row r="107" spans="1:17" ht="15.75" customHeight="1" thickBot="1">
      <c r="A107" s="271"/>
      <c r="B107" s="273"/>
      <c r="C107" s="6" t="s">
        <v>12</v>
      </c>
      <c r="D107" s="11"/>
      <c r="E107" s="11"/>
      <c r="F107" s="11"/>
      <c r="G107" s="11"/>
      <c r="H107" s="11"/>
      <c r="I107" s="11"/>
      <c r="J107" s="12"/>
      <c r="K107" s="275"/>
      <c r="L107" s="269"/>
      <c r="M107" s="293"/>
      <c r="N107" s="291"/>
      <c r="O107" s="271"/>
      <c r="P107" s="299"/>
      <c r="Q107" s="301"/>
    </row>
    <row r="108" spans="1:17" ht="15.75" customHeight="1">
      <c r="A108" s="270">
        <v>52</v>
      </c>
      <c r="B108" s="272" t="s">
        <v>270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274">
        <f>SUM(D108:J109)</f>
        <v>0</v>
      </c>
      <c r="L108" s="268"/>
      <c r="M108" s="292"/>
      <c r="N108" s="290"/>
      <c r="O108" s="270"/>
      <c r="P108" s="298"/>
      <c r="Q108" s="300"/>
    </row>
    <row r="109" spans="1:17" ht="15.75" customHeight="1" thickBot="1">
      <c r="A109" s="271"/>
      <c r="B109" s="273"/>
      <c r="C109" s="6" t="s">
        <v>12</v>
      </c>
      <c r="D109" s="11"/>
      <c r="E109" s="11"/>
      <c r="F109" s="11"/>
      <c r="G109" s="11"/>
      <c r="H109" s="11"/>
      <c r="I109" s="11"/>
      <c r="J109" s="12"/>
      <c r="K109" s="275"/>
      <c r="L109" s="269"/>
      <c r="M109" s="293"/>
      <c r="N109" s="291"/>
      <c r="O109" s="271"/>
      <c r="P109" s="299"/>
      <c r="Q109" s="301"/>
    </row>
    <row r="110" spans="1:17" ht="15" customHeight="1">
      <c r="A110" s="276" t="s">
        <v>271</v>
      </c>
      <c r="B110" s="277"/>
      <c r="C110" s="277"/>
      <c r="D110" s="280">
        <f>COUNT(D6:J109)</f>
        <v>0</v>
      </c>
      <c r="E110" s="280"/>
      <c r="F110" s="280"/>
      <c r="G110" s="280"/>
      <c r="H110" s="280"/>
      <c r="I110" s="280"/>
      <c r="J110" s="281"/>
      <c r="K110" s="294">
        <f>SUM(K6:K109)</f>
        <v>0</v>
      </c>
      <c r="L110" s="268"/>
      <c r="M110" s="302">
        <f>SUM(M6:M105)</f>
        <v>0</v>
      </c>
      <c r="N110" s="286">
        <f>SUM(N6:N105)</f>
        <v>0</v>
      </c>
      <c r="O110" s="288"/>
      <c r="P110" s="304">
        <f>SUM(P6:P105)</f>
        <v>0</v>
      </c>
      <c r="Q110" s="304">
        <f>SUM(Q6:Q105)</f>
        <v>0</v>
      </c>
    </row>
    <row r="111" spans="1:17" ht="15.75" customHeight="1" thickBot="1">
      <c r="A111" s="278"/>
      <c r="B111" s="279"/>
      <c r="C111" s="279"/>
      <c r="D111" s="282"/>
      <c r="E111" s="282"/>
      <c r="F111" s="282"/>
      <c r="G111" s="282"/>
      <c r="H111" s="282"/>
      <c r="I111" s="282"/>
      <c r="J111" s="283"/>
      <c r="K111" s="295"/>
      <c r="L111" s="269"/>
      <c r="M111" s="303"/>
      <c r="N111" s="287"/>
      <c r="O111" s="289"/>
      <c r="P111" s="305"/>
      <c r="Q111" s="305"/>
    </row>
    <row r="112" ht="15">
      <c r="Q112" s="8"/>
    </row>
  </sheetData>
  <sheetProtection/>
  <mergeCells count="497">
    <mergeCell ref="Q108:Q109"/>
    <mergeCell ref="M102:M103"/>
    <mergeCell ref="N102:N103"/>
    <mergeCell ref="B108:B109"/>
    <mergeCell ref="K108:K109"/>
    <mergeCell ref="L108:L109"/>
    <mergeCell ref="M108:M109"/>
    <mergeCell ref="N108:N109"/>
    <mergeCell ref="O108:O109"/>
    <mergeCell ref="A106:A107"/>
    <mergeCell ref="B106:B107"/>
    <mergeCell ref="K106:K107"/>
    <mergeCell ref="L106:L107"/>
    <mergeCell ref="M106:M107"/>
    <mergeCell ref="N106:N107"/>
    <mergeCell ref="K100:K101"/>
    <mergeCell ref="L100:L101"/>
    <mergeCell ref="M100:M101"/>
    <mergeCell ref="N100:N101"/>
    <mergeCell ref="P98:P99"/>
    <mergeCell ref="Q98:Q99"/>
    <mergeCell ref="O2:Q2"/>
    <mergeCell ref="M96:M97"/>
    <mergeCell ref="N96:N97"/>
    <mergeCell ref="A98:A99"/>
    <mergeCell ref="B98:B99"/>
    <mergeCell ref="K98:K99"/>
    <mergeCell ref="L98:L99"/>
    <mergeCell ref="M98:M99"/>
    <mergeCell ref="N98:N99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O3:Q3"/>
    <mergeCell ref="O4:O5"/>
    <mergeCell ref="P4:P5"/>
    <mergeCell ref="Q4:Q5"/>
    <mergeCell ref="C3:K3"/>
    <mergeCell ref="K4:K5"/>
    <mergeCell ref="M3:N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N34:N35"/>
    <mergeCell ref="A36:A37"/>
    <mergeCell ref="B36:B37"/>
    <mergeCell ref="K36:K37"/>
    <mergeCell ref="M36:M37"/>
    <mergeCell ref="N36:N37"/>
    <mergeCell ref="L36:L37"/>
    <mergeCell ref="L38:L39"/>
    <mergeCell ref="L40:L41"/>
    <mergeCell ref="A34:A35"/>
    <mergeCell ref="B34:B35"/>
    <mergeCell ref="K34:K35"/>
    <mergeCell ref="M34:M3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N42:N43"/>
    <mergeCell ref="A44:A45"/>
    <mergeCell ref="B44:B45"/>
    <mergeCell ref="K44:K45"/>
    <mergeCell ref="M44:M45"/>
    <mergeCell ref="N44:N45"/>
    <mergeCell ref="L42:L43"/>
    <mergeCell ref="L44:L45"/>
    <mergeCell ref="L46:L47"/>
    <mergeCell ref="L48:L49"/>
    <mergeCell ref="A42:A43"/>
    <mergeCell ref="B42:B43"/>
    <mergeCell ref="K42:K43"/>
    <mergeCell ref="M42:M4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L66:L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N68:N69"/>
    <mergeCell ref="A70:A71"/>
    <mergeCell ref="B70:B71"/>
    <mergeCell ref="K70:K71"/>
    <mergeCell ref="M70:M71"/>
    <mergeCell ref="N70:N71"/>
    <mergeCell ref="L68:L69"/>
    <mergeCell ref="L70:L71"/>
    <mergeCell ref="L74:L75"/>
    <mergeCell ref="L72:L73"/>
    <mergeCell ref="A68:A69"/>
    <mergeCell ref="B68:B69"/>
    <mergeCell ref="K68:K69"/>
    <mergeCell ref="M68:M6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N76:N77"/>
    <mergeCell ref="A78:A79"/>
    <mergeCell ref="B78:B79"/>
    <mergeCell ref="K78:K79"/>
    <mergeCell ref="M78:M79"/>
    <mergeCell ref="N78:N79"/>
    <mergeCell ref="L76:L77"/>
    <mergeCell ref="L78:L79"/>
    <mergeCell ref="L80:L81"/>
    <mergeCell ref="L82:L83"/>
    <mergeCell ref="A76:A77"/>
    <mergeCell ref="B76:B77"/>
    <mergeCell ref="K76:K77"/>
    <mergeCell ref="M76:M7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A86:A87"/>
    <mergeCell ref="B86:B87"/>
    <mergeCell ref="K86:K87"/>
    <mergeCell ref="M86:M87"/>
    <mergeCell ref="N86:N87"/>
    <mergeCell ref="L84:L85"/>
    <mergeCell ref="A94:A95"/>
    <mergeCell ref="B94:B95"/>
    <mergeCell ref="K94:K95"/>
    <mergeCell ref="M94:M95"/>
    <mergeCell ref="N90:N91"/>
    <mergeCell ref="A84:A85"/>
    <mergeCell ref="B84:B85"/>
    <mergeCell ref="K84:K85"/>
    <mergeCell ref="M84:M85"/>
    <mergeCell ref="N84:N8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Q60:Q61"/>
    <mergeCell ref="P54:P55"/>
    <mergeCell ref="Q54:Q55"/>
    <mergeCell ref="O56:O57"/>
    <mergeCell ref="P56:P57"/>
    <mergeCell ref="Q56:Q57"/>
    <mergeCell ref="P62:P63"/>
    <mergeCell ref="Q62:Q63"/>
    <mergeCell ref="O64:O65"/>
    <mergeCell ref="P64:P65"/>
    <mergeCell ref="Q64:Q65"/>
    <mergeCell ref="O58:O59"/>
    <mergeCell ref="P58:P59"/>
    <mergeCell ref="Q58:Q59"/>
    <mergeCell ref="O60:O61"/>
    <mergeCell ref="P60:P61"/>
    <mergeCell ref="O66:O67"/>
    <mergeCell ref="P66:P67"/>
    <mergeCell ref="Q66:Q67"/>
    <mergeCell ref="O68:O69"/>
    <mergeCell ref="P68:P69"/>
    <mergeCell ref="Q68:Q69"/>
    <mergeCell ref="Q76:Q77"/>
    <mergeCell ref="P70:P71"/>
    <mergeCell ref="Q70:Q71"/>
    <mergeCell ref="O72:O73"/>
    <mergeCell ref="P72:P73"/>
    <mergeCell ref="Q72:Q73"/>
    <mergeCell ref="P78:P79"/>
    <mergeCell ref="Q78:Q79"/>
    <mergeCell ref="O80:O81"/>
    <mergeCell ref="P80:P81"/>
    <mergeCell ref="Q80:Q81"/>
    <mergeCell ref="O74:O75"/>
    <mergeCell ref="P74:P75"/>
    <mergeCell ref="Q74:Q75"/>
    <mergeCell ref="O76:O77"/>
    <mergeCell ref="P76:P77"/>
    <mergeCell ref="Q90:Q91"/>
    <mergeCell ref="O92:O93"/>
    <mergeCell ref="P92:P93"/>
    <mergeCell ref="O100:O101"/>
    <mergeCell ref="P100:P101"/>
    <mergeCell ref="Q100:Q101"/>
    <mergeCell ref="O98:O99"/>
    <mergeCell ref="P82:P83"/>
    <mergeCell ref="Q82:Q83"/>
    <mergeCell ref="O84:O85"/>
    <mergeCell ref="P84:P85"/>
    <mergeCell ref="Q84:Q85"/>
    <mergeCell ref="O86:O87"/>
    <mergeCell ref="P86:P87"/>
    <mergeCell ref="L34:L35"/>
    <mergeCell ref="Q92:Q93"/>
    <mergeCell ref="P110:P111"/>
    <mergeCell ref="Q110:Q111"/>
    <mergeCell ref="O94:O95"/>
    <mergeCell ref="P94:P95"/>
    <mergeCell ref="Q94:Q95"/>
    <mergeCell ref="O90:O91"/>
    <mergeCell ref="P90:P91"/>
    <mergeCell ref="O82:O83"/>
    <mergeCell ref="P106:P107"/>
    <mergeCell ref="M110:M111"/>
    <mergeCell ref="O102:O103"/>
    <mergeCell ref="P102:P103"/>
    <mergeCell ref="Q102:Q103"/>
    <mergeCell ref="O96:O97"/>
    <mergeCell ref="P104:P105"/>
    <mergeCell ref="Q104:Q105"/>
    <mergeCell ref="Q106:Q107"/>
    <mergeCell ref="P108:P109"/>
    <mergeCell ref="L4:L5"/>
    <mergeCell ref="L6:L7"/>
    <mergeCell ref="L8:L9"/>
    <mergeCell ref="O104:O105"/>
    <mergeCell ref="P96:P97"/>
    <mergeCell ref="Q96:Q97"/>
    <mergeCell ref="Q86:Q87"/>
    <mergeCell ref="O88:O89"/>
    <mergeCell ref="P88:P89"/>
    <mergeCell ref="Q88:Q89"/>
    <mergeCell ref="N94:N95"/>
    <mergeCell ref="M88:M89"/>
    <mergeCell ref="N88:N89"/>
    <mergeCell ref="M90:M91"/>
    <mergeCell ref="L50:L51"/>
    <mergeCell ref="L52:L53"/>
    <mergeCell ref="L54:L55"/>
    <mergeCell ref="L56:L57"/>
    <mergeCell ref="L62:L63"/>
    <mergeCell ref="L64:L65"/>
    <mergeCell ref="L22:L23"/>
    <mergeCell ref="L24:L25"/>
    <mergeCell ref="O78:O79"/>
    <mergeCell ref="O70:O71"/>
    <mergeCell ref="O62:O63"/>
    <mergeCell ref="O54:O5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B96:B97"/>
    <mergeCell ref="K96:K97"/>
    <mergeCell ref="L96:L97"/>
    <mergeCell ref="A108:A109"/>
    <mergeCell ref="N110:N111"/>
    <mergeCell ref="O110:O111"/>
    <mergeCell ref="K110:K111"/>
    <mergeCell ref="O106:O107"/>
    <mergeCell ref="A100:A101"/>
    <mergeCell ref="B100:B101"/>
    <mergeCell ref="L104:L105"/>
    <mergeCell ref="L94:L95"/>
    <mergeCell ref="L102:L103"/>
    <mergeCell ref="A88:A89"/>
    <mergeCell ref="B88:B89"/>
    <mergeCell ref="K88:K89"/>
    <mergeCell ref="A90:A91"/>
    <mergeCell ref="B90:B91"/>
    <mergeCell ref="K90:K91"/>
    <mergeCell ref="A96:A97"/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1"/>
  <sheetViews>
    <sheetView view="pageBreakPreview" zoomScale="60" zoomScaleNormal="60" zoomScalePageLayoutView="0" workbookViewId="0" topLeftCell="B1">
      <selection activeCell="U5" sqref="U5"/>
    </sheetView>
  </sheetViews>
  <sheetFormatPr defaultColWidth="8.796875" defaultRowHeight="14.25"/>
  <cols>
    <col min="1" max="1" width="20.59765625" style="0" customWidth="1"/>
    <col min="2" max="21" width="12.59765625" style="0" customWidth="1"/>
  </cols>
  <sheetData>
    <row r="2" spans="1:21" ht="24" customHeight="1" thickBot="1">
      <c r="A2" s="364" t="s">
        <v>272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1:21" ht="24" customHeight="1" thickBot="1">
      <c r="A3" s="266"/>
      <c r="B3" s="359"/>
      <c r="C3" s="359"/>
      <c r="D3" s="368"/>
      <c r="E3" s="358" t="s">
        <v>193</v>
      </c>
      <c r="F3" s="359"/>
      <c r="G3" s="359"/>
      <c r="H3" s="358"/>
      <c r="I3" s="359"/>
      <c r="J3" s="359"/>
      <c r="K3" s="359"/>
      <c r="L3" s="359"/>
      <c r="M3" s="359"/>
      <c r="N3" s="359"/>
      <c r="O3" s="360" t="s">
        <v>194</v>
      </c>
      <c r="P3" s="361"/>
      <c r="Q3" s="362"/>
      <c r="R3" s="362"/>
      <c r="S3" s="362"/>
      <c r="T3" s="362"/>
      <c r="U3" s="363"/>
    </row>
    <row r="4" spans="1:21" ht="19.5" customHeight="1" thickBot="1">
      <c r="A4" s="262" t="s">
        <v>195</v>
      </c>
      <c r="B4" s="354" t="s">
        <v>192</v>
      </c>
      <c r="C4" s="355"/>
      <c r="D4" s="355"/>
      <c r="E4" s="355" t="s">
        <v>127</v>
      </c>
      <c r="F4" s="355"/>
      <c r="G4" s="355"/>
      <c r="H4" s="355"/>
      <c r="I4" s="355" t="s">
        <v>128</v>
      </c>
      <c r="J4" s="355"/>
      <c r="K4" s="355"/>
      <c r="L4" s="355"/>
      <c r="M4" s="355" t="s">
        <v>129</v>
      </c>
      <c r="N4" s="355"/>
      <c r="O4" s="355"/>
      <c r="P4" s="355"/>
      <c r="Q4" s="355"/>
      <c r="R4" s="355" t="s">
        <v>130</v>
      </c>
      <c r="S4" s="355"/>
      <c r="T4" s="355"/>
      <c r="U4" s="356"/>
    </row>
    <row r="5" spans="1:21" ht="19.5" customHeight="1" thickBot="1">
      <c r="A5" s="263" t="s">
        <v>22</v>
      </c>
      <c r="B5" s="264" t="s">
        <v>219</v>
      </c>
      <c r="C5" s="264" t="s">
        <v>220</v>
      </c>
      <c r="D5" s="461" t="s">
        <v>221</v>
      </c>
      <c r="E5" s="461" t="s">
        <v>222</v>
      </c>
      <c r="F5" s="461" t="s">
        <v>223</v>
      </c>
      <c r="G5" s="461" t="s">
        <v>224</v>
      </c>
      <c r="H5" s="461" t="s">
        <v>225</v>
      </c>
      <c r="I5" s="461" t="s">
        <v>226</v>
      </c>
      <c r="J5" s="461" t="s">
        <v>227</v>
      </c>
      <c r="K5" s="461" t="s">
        <v>228</v>
      </c>
      <c r="L5" s="461" t="s">
        <v>229</v>
      </c>
      <c r="M5" s="461" t="s">
        <v>230</v>
      </c>
      <c r="N5" s="461" t="s">
        <v>231</v>
      </c>
      <c r="O5" s="461" t="s">
        <v>232</v>
      </c>
      <c r="P5" s="461" t="s">
        <v>233</v>
      </c>
      <c r="Q5" s="461" t="s">
        <v>234</v>
      </c>
      <c r="R5" s="461" t="s">
        <v>235</v>
      </c>
      <c r="S5" s="461" t="s">
        <v>236</v>
      </c>
      <c r="T5" s="461" t="s">
        <v>237</v>
      </c>
      <c r="U5" s="462" t="s">
        <v>238</v>
      </c>
    </row>
    <row r="6" spans="1:21" ht="19.5" customHeight="1" thickBot="1">
      <c r="A6" s="265" t="s">
        <v>216</v>
      </c>
      <c r="B6" s="444"/>
      <c r="C6" s="445"/>
      <c r="D6" s="446"/>
      <c r="E6" s="447"/>
      <c r="F6" s="448"/>
      <c r="G6" s="449"/>
      <c r="H6" s="450"/>
      <c r="I6" s="451"/>
      <c r="J6" s="452"/>
      <c r="K6" s="453"/>
      <c r="L6" s="450"/>
      <c r="M6" s="450"/>
      <c r="N6" s="454"/>
      <c r="O6" s="455"/>
      <c r="P6" s="453"/>
      <c r="Q6" s="451"/>
      <c r="R6" s="451"/>
      <c r="S6" s="456"/>
      <c r="T6" s="457"/>
      <c r="U6" s="458"/>
    </row>
    <row r="7" spans="1:21" ht="19.5" customHeight="1" thickBot="1">
      <c r="A7" s="357" t="s">
        <v>196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</row>
    <row r="8" spans="1:21" ht="30" customHeight="1" thickBot="1">
      <c r="A8" s="261" t="s">
        <v>197</v>
      </c>
      <c r="B8" s="164"/>
      <c r="C8" s="165"/>
      <c r="D8" s="166"/>
      <c r="E8" s="163"/>
      <c r="F8" s="260"/>
      <c r="G8" s="459"/>
      <c r="H8" s="460"/>
      <c r="I8" s="460"/>
      <c r="J8" s="178"/>
      <c r="K8" s="179"/>
      <c r="L8" s="180"/>
      <c r="M8" s="181"/>
      <c r="N8" s="255"/>
      <c r="O8" s="257"/>
      <c r="P8" s="182"/>
      <c r="Q8" s="183"/>
      <c r="R8" s="256"/>
      <c r="S8" s="257"/>
      <c r="T8" s="165"/>
      <c r="U8" s="166"/>
    </row>
    <row r="9" spans="1:21" ht="30" customHeight="1" thickBot="1">
      <c r="A9" s="267" t="s">
        <v>198</v>
      </c>
      <c r="B9" s="220"/>
      <c r="C9" s="221"/>
      <c r="D9" s="222"/>
      <c r="E9" s="221"/>
      <c r="F9" s="254"/>
      <c r="G9" s="167"/>
      <c r="H9" s="223"/>
      <c r="I9" s="184"/>
      <c r="J9" s="185"/>
      <c r="K9" s="187"/>
      <c r="L9" s="224"/>
      <c r="M9" s="186"/>
      <c r="N9" s="224"/>
      <c r="O9" s="185"/>
      <c r="P9" s="187"/>
      <c r="Q9" s="224"/>
      <c r="R9" s="224"/>
      <c r="S9" s="259"/>
      <c r="T9" s="258"/>
      <c r="U9" s="219"/>
    </row>
    <row r="10" spans="1:21" ht="19.5" customHeight="1" thickBot="1">
      <c r="A10" s="350" t="s">
        <v>199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</row>
    <row r="11" spans="1:21" ht="39.75" customHeight="1" thickBot="1">
      <c r="A11" s="135" t="s">
        <v>200</v>
      </c>
      <c r="B11" s="225"/>
      <c r="C11" s="226"/>
      <c r="D11" s="227"/>
      <c r="E11" s="228"/>
      <c r="F11" s="229"/>
      <c r="G11" s="230"/>
      <c r="H11" s="230"/>
      <c r="I11" s="231"/>
      <c r="J11" s="230"/>
      <c r="K11" s="225"/>
      <c r="L11" s="231"/>
      <c r="M11" s="226"/>
      <c r="N11" s="232"/>
      <c r="O11" s="225"/>
      <c r="P11" s="232"/>
      <c r="Q11" s="230"/>
      <c r="R11" s="233"/>
      <c r="S11" s="232"/>
      <c r="T11" s="231"/>
      <c r="U11" s="250"/>
    </row>
    <row r="12" spans="1:21" ht="39.75" customHeight="1" thickBot="1">
      <c r="A12" s="211" t="s">
        <v>201</v>
      </c>
      <c r="B12" s="234"/>
      <c r="C12" s="235"/>
      <c r="D12" s="236"/>
      <c r="E12" s="237"/>
      <c r="F12" s="234"/>
      <c r="G12" s="238"/>
      <c r="H12" s="236"/>
      <c r="I12" s="236"/>
      <c r="J12" s="239"/>
      <c r="K12" s="238"/>
      <c r="L12" s="236"/>
      <c r="M12" s="236"/>
      <c r="N12" s="239"/>
      <c r="O12" s="235"/>
      <c r="P12" s="240"/>
      <c r="Q12" s="236"/>
      <c r="R12" s="237"/>
      <c r="S12" s="235"/>
      <c r="T12" s="235"/>
      <c r="U12" s="239"/>
    </row>
    <row r="13" spans="1:21" ht="39.75" customHeight="1" thickBot="1">
      <c r="A13" s="210" t="s">
        <v>202</v>
      </c>
      <c r="B13" s="347">
        <f>SUM(B12:U12)</f>
        <v>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9"/>
    </row>
    <row r="14" spans="1:21" ht="39.75" customHeight="1" thickBot="1">
      <c r="A14" s="241" t="s">
        <v>203</v>
      </c>
      <c r="B14" s="242"/>
      <c r="C14" s="243"/>
      <c r="D14" s="244"/>
      <c r="E14" s="245"/>
      <c r="F14" s="246"/>
      <c r="G14" s="247"/>
      <c r="H14" s="244"/>
      <c r="I14" s="244"/>
      <c r="J14" s="248"/>
      <c r="K14" s="242"/>
      <c r="L14" s="242"/>
      <c r="M14" s="244"/>
      <c r="N14" s="248"/>
      <c r="O14" s="242"/>
      <c r="P14" s="247"/>
      <c r="Q14" s="244"/>
      <c r="R14" s="248"/>
      <c r="S14" s="242"/>
      <c r="T14" s="243"/>
      <c r="U14" s="248"/>
    </row>
    <row r="15" spans="1:21" ht="39.75" customHeight="1" thickBot="1">
      <c r="A15" s="212" t="s">
        <v>204</v>
      </c>
      <c r="B15" s="160" t="e">
        <f aca="true" t="shared" si="0" ref="B15:U15">(B14/B12)</f>
        <v>#DIV/0!</v>
      </c>
      <c r="C15" s="160" t="e">
        <f t="shared" si="0"/>
        <v>#DIV/0!</v>
      </c>
      <c r="D15" s="156" t="e">
        <f t="shared" si="0"/>
        <v>#DIV/0!</v>
      </c>
      <c r="E15" s="159" t="e">
        <f t="shared" si="0"/>
        <v>#DIV/0!</v>
      </c>
      <c r="F15" s="151" t="e">
        <f t="shared" si="0"/>
        <v>#DIV/0!</v>
      </c>
      <c r="G15" s="156" t="e">
        <f t="shared" si="0"/>
        <v>#DIV/0!</v>
      </c>
      <c r="H15" s="153" t="e">
        <f t="shared" si="0"/>
        <v>#DIV/0!</v>
      </c>
      <c r="I15" s="156" t="e">
        <f t="shared" si="0"/>
        <v>#DIV/0!</v>
      </c>
      <c r="J15" s="159" t="e">
        <f t="shared" si="0"/>
        <v>#DIV/0!</v>
      </c>
      <c r="K15" s="160" t="e">
        <f t="shared" si="0"/>
        <v>#DIV/0!</v>
      </c>
      <c r="L15" s="153" t="e">
        <f t="shared" si="0"/>
        <v>#DIV/0!</v>
      </c>
      <c r="M15" s="156" t="e">
        <f t="shared" si="0"/>
        <v>#DIV/0!</v>
      </c>
      <c r="N15" s="159" t="e">
        <f t="shared" si="0"/>
        <v>#DIV/0!</v>
      </c>
      <c r="O15" s="160" t="e">
        <f t="shared" si="0"/>
        <v>#DIV/0!</v>
      </c>
      <c r="P15" s="154" t="e">
        <f t="shared" si="0"/>
        <v>#DIV/0!</v>
      </c>
      <c r="Q15" s="156" t="e">
        <f t="shared" si="0"/>
        <v>#DIV/0!</v>
      </c>
      <c r="R15" s="159" t="e">
        <f t="shared" si="0"/>
        <v>#DIV/0!</v>
      </c>
      <c r="S15" s="160" t="e">
        <f t="shared" si="0"/>
        <v>#DIV/0!</v>
      </c>
      <c r="T15" s="160" t="e">
        <f t="shared" si="0"/>
        <v>#DIV/0!</v>
      </c>
      <c r="U15" s="159" t="e">
        <f t="shared" si="0"/>
        <v>#DIV/0!</v>
      </c>
    </row>
    <row r="16" spans="1:21" ht="39.75" customHeight="1" thickBot="1">
      <c r="A16" s="168" t="s">
        <v>217</v>
      </c>
      <c r="B16" s="344">
        <f>SUM(B14:U14)</f>
        <v>0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6"/>
    </row>
    <row r="17" spans="1:21" ht="19.5" customHeight="1" thickBot="1">
      <c r="A17" s="339" t="s">
        <v>205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40"/>
    </row>
    <row r="18" spans="1:21" ht="39.75" customHeight="1" thickBot="1">
      <c r="A18" s="143" t="s">
        <v>201</v>
      </c>
      <c r="B18" s="169">
        <f>COUNT('arkusz obciążeń'!D6:J7)</f>
        <v>0</v>
      </c>
      <c r="C18" s="170">
        <f>COUNT('arkusz obciążeń'!D8:J9)</f>
        <v>0</v>
      </c>
      <c r="D18" s="175">
        <f>COUNT('arkusz obciążeń'!D10:J11)</f>
        <v>0</v>
      </c>
      <c r="E18" s="214">
        <f>COUNT('arkusz obciążeń'!D12:J13)</f>
        <v>0</v>
      </c>
      <c r="F18" s="169">
        <f>COUNT('arkusz obciążeń'!D14:J15)</f>
        <v>0</v>
      </c>
      <c r="G18" s="170">
        <f>COUNT('arkusz obciążeń'!D16:J17)</f>
        <v>0</v>
      </c>
      <c r="H18" s="171">
        <f>COUNT('arkusz obciążeń'!D18:J19)</f>
        <v>0</v>
      </c>
      <c r="I18" s="172">
        <f>COUNT('arkusz obciążeń'!D20:J21)</f>
        <v>0</v>
      </c>
      <c r="J18" s="173">
        <f>COUNT('arkusz obciążeń'!D22:J23)</f>
        <v>0</v>
      </c>
      <c r="K18" s="170">
        <f>COUNT('arkusz obciążeń'!D24:J25)</f>
        <v>0</v>
      </c>
      <c r="L18" s="171">
        <f>COUNT('arkusz obciążeń'!D26:J27)</f>
        <v>0</v>
      </c>
      <c r="M18" s="172">
        <f>COUNT('arkusz obciążeń'!D28:J29)</f>
        <v>0</v>
      </c>
      <c r="N18" s="173">
        <f>COUNT('arkusz obciążeń'!D30:J31)</f>
        <v>0</v>
      </c>
      <c r="O18" s="174">
        <f>COUNT('arkusz obciążeń'!D32:J33)</f>
        <v>0</v>
      </c>
      <c r="P18" s="175">
        <f>COUNT('arkusz obciążeń'!D34:J35)</f>
        <v>0</v>
      </c>
      <c r="Q18" s="171">
        <f>COUNT('arkusz obciążeń'!D36:J37)</f>
        <v>0</v>
      </c>
      <c r="R18" s="170">
        <f>COUNT('arkusz obciążeń'!D38:J39)</f>
        <v>0</v>
      </c>
      <c r="S18" s="169">
        <f>COUNT('arkusz obciążeń'!D40:J41)</f>
        <v>0</v>
      </c>
      <c r="T18" s="170">
        <f>COUNT('arkusz obciążeń'!D42:J43)</f>
        <v>0</v>
      </c>
      <c r="U18" s="214">
        <f>COUNT('arkusz obciążeń'!D44:J45)</f>
        <v>0</v>
      </c>
    </row>
    <row r="19" spans="1:21" ht="39.75" customHeight="1" thickBot="1">
      <c r="A19" s="144" t="s">
        <v>202</v>
      </c>
      <c r="B19" s="352">
        <f>SUM(B18:U18)</f>
        <v>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67"/>
    </row>
    <row r="20" spans="1:21" ht="39.75" customHeight="1" thickBot="1">
      <c r="A20" s="145" t="s">
        <v>203</v>
      </c>
      <c r="B20" s="215">
        <f>SUM('arkusz obciążeń'!D6:J7)</f>
        <v>0</v>
      </c>
      <c r="C20" s="216">
        <f>SUM('arkusz obciążeń'!D8:J9)</f>
        <v>0</v>
      </c>
      <c r="D20" s="217">
        <f>SUM('arkusz obciążeń'!D10:J11)</f>
        <v>0</v>
      </c>
      <c r="E20" s="218">
        <f>SUM('arkusz obciążeń'!D12:J13)</f>
        <v>0</v>
      </c>
      <c r="F20" s="146">
        <f>SUM('arkusz obciążeń'!D14:J15)</f>
        <v>0</v>
      </c>
      <c r="G20" s="148">
        <f>SUM('arkusz obciążeń'!D16:J17)</f>
        <v>0</v>
      </c>
      <c r="H20" s="147">
        <f>SUM('arkusz obciążeń'!D18:J19)</f>
        <v>0</v>
      </c>
      <c r="I20" s="148">
        <f>SUM('arkusz obciążeń'!D20:J21)</f>
        <v>0</v>
      </c>
      <c r="J20" s="149">
        <f>SUM('arkusz obciążeń'!D22:J23)</f>
        <v>0</v>
      </c>
      <c r="K20" s="150">
        <f>SUM('arkusz obciążeń'!D24:J25)</f>
        <v>0</v>
      </c>
      <c r="L20" s="147">
        <f>SUM('arkusz obciążeń'!D26:J27)</f>
        <v>0</v>
      </c>
      <c r="M20" s="147">
        <f>SUM('arkusz obciążeń'!D28:J29)</f>
        <v>0</v>
      </c>
      <c r="N20" s="176">
        <f>SUM('arkusz obciążeń'!D30:J31)</f>
        <v>0</v>
      </c>
      <c r="O20" s="177">
        <f>SUM('arkusz obciążeń'!D32:J33)</f>
        <v>0</v>
      </c>
      <c r="P20" s="148">
        <f>SUM('arkusz obciążeń'!D34:J35)</f>
        <v>0</v>
      </c>
      <c r="Q20" s="147">
        <f>SUM('arkusz obciążeń'!D36:J37)</f>
        <v>0</v>
      </c>
      <c r="R20" s="149">
        <f>SUM('arkusz obciążeń'!D38:J39)</f>
        <v>0</v>
      </c>
      <c r="S20" s="251">
        <f>SUM('arkusz obciążeń'!D40:J41)</f>
        <v>0</v>
      </c>
      <c r="T20" s="252">
        <f>SUM('arkusz obciążeń'!D42:J43)</f>
        <v>0</v>
      </c>
      <c r="U20" s="253">
        <f>SUM('arkusz obciążeń'!D44:J45)</f>
        <v>0</v>
      </c>
    </row>
    <row r="21" spans="1:21" ht="39.75" customHeight="1" thickBot="1">
      <c r="A21" s="145" t="s">
        <v>204</v>
      </c>
      <c r="B21" s="158" t="e">
        <f aca="true" t="shared" si="1" ref="B21:U21">(B20/B18)</f>
        <v>#DIV/0!</v>
      </c>
      <c r="C21" s="160" t="e">
        <f t="shared" si="1"/>
        <v>#DIV/0!</v>
      </c>
      <c r="D21" s="154" t="e">
        <f t="shared" si="1"/>
        <v>#DIV/0!</v>
      </c>
      <c r="E21" s="161" t="e">
        <f t="shared" si="1"/>
        <v>#DIV/0!</v>
      </c>
      <c r="F21" s="151" t="e">
        <f t="shared" si="1"/>
        <v>#DIV/0!</v>
      </c>
      <c r="G21" s="152" t="e">
        <f t="shared" si="1"/>
        <v>#DIV/0!</v>
      </c>
      <c r="H21" s="153" t="e">
        <f t="shared" si="1"/>
        <v>#DIV/0!</v>
      </c>
      <c r="I21" s="154" t="e">
        <f t="shared" si="1"/>
        <v>#DIV/0!</v>
      </c>
      <c r="J21" s="155" t="e">
        <f t="shared" si="1"/>
        <v>#DIV/0!</v>
      </c>
      <c r="K21" s="156" t="e">
        <f t="shared" si="1"/>
        <v>#DIV/0!</v>
      </c>
      <c r="L21" s="153" t="e">
        <f t="shared" si="1"/>
        <v>#DIV/0!</v>
      </c>
      <c r="M21" s="157" t="e">
        <f t="shared" si="1"/>
        <v>#DIV/0!</v>
      </c>
      <c r="N21" s="158" t="e">
        <f t="shared" si="1"/>
        <v>#DIV/0!</v>
      </c>
      <c r="O21" s="155" t="e">
        <f t="shared" si="1"/>
        <v>#DIV/0!</v>
      </c>
      <c r="P21" s="154" t="e">
        <f t="shared" si="1"/>
        <v>#DIV/0!</v>
      </c>
      <c r="Q21" s="156" t="e">
        <f t="shared" si="1"/>
        <v>#DIV/0!</v>
      </c>
      <c r="R21" s="159" t="e">
        <f t="shared" si="1"/>
        <v>#DIV/0!</v>
      </c>
      <c r="S21" s="158" t="e">
        <f t="shared" si="1"/>
        <v>#DIV/0!</v>
      </c>
      <c r="T21" s="160" t="e">
        <f t="shared" si="1"/>
        <v>#DIV/0!</v>
      </c>
      <c r="U21" s="159" t="e">
        <f t="shared" si="1"/>
        <v>#DIV/0!</v>
      </c>
    </row>
    <row r="22" spans="1:21" ht="39.75" customHeight="1" thickBot="1">
      <c r="A22" s="162" t="s">
        <v>217</v>
      </c>
      <c r="B22" s="341">
        <f>SUM(B20:U20)</f>
        <v>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3"/>
    </row>
    <row r="23" spans="1:21" ht="19.5" customHeight="1" thickBot="1">
      <c r="A23" s="213"/>
      <c r="B23" s="208"/>
      <c r="C23" s="208"/>
      <c r="D23" s="208"/>
      <c r="E23" s="209"/>
      <c r="F23" s="350" t="s">
        <v>206</v>
      </c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1"/>
    </row>
    <row r="24" spans="1:21" ht="19.5" customHeight="1">
      <c r="A24" s="136" t="s">
        <v>207</v>
      </c>
      <c r="B24" s="195"/>
      <c r="C24" s="196"/>
      <c r="D24" s="197"/>
      <c r="E24" s="198"/>
      <c r="F24" s="188"/>
      <c r="G24" s="189"/>
      <c r="H24" s="189"/>
      <c r="I24" s="189"/>
      <c r="J24" s="189"/>
      <c r="K24" s="189"/>
      <c r="L24" s="190"/>
      <c r="M24" s="189"/>
      <c r="N24" s="189"/>
      <c r="O24" s="189"/>
      <c r="P24" s="189"/>
      <c r="Q24" s="189"/>
      <c r="R24" s="189"/>
      <c r="S24" s="195"/>
      <c r="T24" s="196"/>
      <c r="U24" s="249"/>
    </row>
    <row r="25" spans="1:21" ht="19.5" customHeight="1">
      <c r="A25" s="137" t="s">
        <v>208</v>
      </c>
      <c r="B25" s="199"/>
      <c r="C25" s="200"/>
      <c r="D25" s="201"/>
      <c r="E25" s="202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9"/>
      <c r="T25" s="200"/>
      <c r="U25" s="202"/>
    </row>
    <row r="26" spans="1:21" ht="19.5" customHeight="1">
      <c r="A26" s="137" t="s">
        <v>209</v>
      </c>
      <c r="B26" s="199"/>
      <c r="C26" s="200"/>
      <c r="D26" s="201"/>
      <c r="E26" s="202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9"/>
      <c r="T26" s="200"/>
      <c r="U26" s="202"/>
    </row>
    <row r="27" spans="1:21" ht="19.5" customHeight="1" thickBot="1">
      <c r="A27" s="138" t="s">
        <v>210</v>
      </c>
      <c r="B27" s="203"/>
      <c r="C27" s="204"/>
      <c r="D27" s="205"/>
      <c r="E27" s="206"/>
      <c r="F27" s="193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203"/>
      <c r="T27" s="204"/>
      <c r="U27" s="206"/>
    </row>
    <row r="28" spans="2:21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">
      <c r="B29" s="1"/>
      <c r="C29" s="139"/>
      <c r="D29" s="1" t="s">
        <v>211</v>
      </c>
      <c r="E29" s="1"/>
      <c r="F29" s="140"/>
      <c r="G29" s="1" t="s">
        <v>212</v>
      </c>
      <c r="H29" s="1"/>
      <c r="I29" s="141"/>
      <c r="J29" s="1" t="s">
        <v>213</v>
      </c>
      <c r="K29" s="1"/>
      <c r="L29" s="142"/>
      <c r="M29" s="1" t="s">
        <v>214</v>
      </c>
      <c r="N29" s="1"/>
      <c r="O29" s="1"/>
      <c r="P29" s="1"/>
      <c r="Q29" s="1"/>
      <c r="R29" s="1"/>
      <c r="S29" s="1"/>
      <c r="T29" s="1"/>
      <c r="U29" s="1"/>
    </row>
    <row r="30" spans="2:21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21">
      <c r="B31" s="1"/>
      <c r="C31" s="207" t="s">
        <v>215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mergeCells count="19">
    <mergeCell ref="B19:U19"/>
    <mergeCell ref="B22:U22"/>
    <mergeCell ref="F23:U23"/>
    <mergeCell ref="B4:D4"/>
    <mergeCell ref="E4:H4"/>
    <mergeCell ref="I4:L4"/>
    <mergeCell ref="M4:Q4"/>
    <mergeCell ref="R4:U4"/>
    <mergeCell ref="A7:U7"/>
    <mergeCell ref="A10:U10"/>
    <mergeCell ref="B13:U13"/>
    <mergeCell ref="B16:U16"/>
    <mergeCell ref="A17:U17"/>
    <mergeCell ref="A2:U2"/>
    <mergeCell ref="B3:D3"/>
    <mergeCell ref="E3:G3"/>
    <mergeCell ref="H3:N3"/>
    <mergeCell ref="O3:P3"/>
    <mergeCell ref="Q3:U3"/>
  </mergeCells>
  <printOptions/>
  <pageMargins left="0.7" right="0.7" top="0.75" bottom="0.75" header="0.3" footer="0.3"/>
  <pageSetup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1"/>
  <sheetViews>
    <sheetView view="pageBreakPreview" zoomScale="60" zoomScaleNormal="60" zoomScalePageLayoutView="0" workbookViewId="0" topLeftCell="D3">
      <selection activeCell="X19" sqref="X19"/>
    </sheetView>
  </sheetViews>
  <sheetFormatPr defaultColWidth="8.796875" defaultRowHeight="14.25"/>
  <cols>
    <col min="1" max="1" width="20.59765625" style="0" customWidth="1"/>
    <col min="2" max="22" width="12.59765625" style="0" customWidth="1"/>
  </cols>
  <sheetData>
    <row r="2" spans="1:22" ht="24" customHeight="1" thickBot="1">
      <c r="A2" s="364" t="s">
        <v>276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</row>
    <row r="3" spans="1:22" ht="24" customHeight="1" thickBot="1">
      <c r="A3" s="266"/>
      <c r="B3" s="359"/>
      <c r="C3" s="359"/>
      <c r="D3" s="368"/>
      <c r="E3" s="358" t="s">
        <v>193</v>
      </c>
      <c r="F3" s="359"/>
      <c r="G3" s="359"/>
      <c r="H3" s="358"/>
      <c r="I3" s="359"/>
      <c r="J3" s="359"/>
      <c r="K3" s="359"/>
      <c r="L3" s="359"/>
      <c r="M3" s="359"/>
      <c r="N3" s="359"/>
      <c r="O3" s="360" t="s">
        <v>194</v>
      </c>
      <c r="P3" s="361"/>
      <c r="Q3" s="362"/>
      <c r="R3" s="362"/>
      <c r="S3" s="362"/>
      <c r="T3" s="362"/>
      <c r="U3" s="362"/>
      <c r="V3" s="362"/>
    </row>
    <row r="4" spans="1:22" ht="19.5" customHeight="1" thickBot="1">
      <c r="A4" s="262" t="s">
        <v>195</v>
      </c>
      <c r="B4" s="354" t="s">
        <v>131</v>
      </c>
      <c r="C4" s="355"/>
      <c r="D4" s="355"/>
      <c r="E4" s="355"/>
      <c r="F4" s="355" t="s">
        <v>132</v>
      </c>
      <c r="G4" s="355"/>
      <c r="H4" s="355"/>
      <c r="I4" s="355"/>
      <c r="J4" s="355" t="s">
        <v>133</v>
      </c>
      <c r="K4" s="355"/>
      <c r="L4" s="355"/>
      <c r="M4" s="355"/>
      <c r="N4" s="355"/>
      <c r="O4" s="355" t="s">
        <v>134</v>
      </c>
      <c r="P4" s="355"/>
      <c r="Q4" s="355"/>
      <c r="R4" s="355"/>
      <c r="S4" s="355" t="s">
        <v>135</v>
      </c>
      <c r="T4" s="355"/>
      <c r="U4" s="355"/>
      <c r="V4" s="355"/>
    </row>
    <row r="5" spans="1:22" ht="19.5" customHeight="1" thickBot="1">
      <c r="A5" s="263" t="s">
        <v>22</v>
      </c>
      <c r="B5" s="461" t="s">
        <v>239</v>
      </c>
      <c r="C5" s="461" t="s">
        <v>240</v>
      </c>
      <c r="D5" s="461" t="s">
        <v>241</v>
      </c>
      <c r="E5" s="461" t="s">
        <v>242</v>
      </c>
      <c r="F5" s="461" t="s">
        <v>243</v>
      </c>
      <c r="G5" s="461" t="s">
        <v>244</v>
      </c>
      <c r="H5" s="461" t="s">
        <v>245</v>
      </c>
      <c r="I5" s="461" t="s">
        <v>246</v>
      </c>
      <c r="J5" s="461" t="s">
        <v>247</v>
      </c>
      <c r="K5" s="461" t="s">
        <v>248</v>
      </c>
      <c r="L5" s="461" t="s">
        <v>273</v>
      </c>
      <c r="M5" s="461" t="s">
        <v>250</v>
      </c>
      <c r="N5" s="461" t="s">
        <v>274</v>
      </c>
      <c r="O5" s="461" t="s">
        <v>275</v>
      </c>
      <c r="P5" s="461" t="s">
        <v>253</v>
      </c>
      <c r="Q5" s="461" t="s">
        <v>254</v>
      </c>
      <c r="R5" s="461" t="s">
        <v>255</v>
      </c>
      <c r="S5" s="461" t="s">
        <v>256</v>
      </c>
      <c r="T5" s="461" t="s">
        <v>257</v>
      </c>
      <c r="U5" s="461" t="s">
        <v>258</v>
      </c>
      <c r="V5" s="461" t="s">
        <v>259</v>
      </c>
    </row>
    <row r="6" spans="1:22" ht="19.5" customHeight="1" thickBot="1">
      <c r="A6" s="265" t="s">
        <v>216</v>
      </c>
      <c r="B6" s="444"/>
      <c r="C6" s="445"/>
      <c r="D6" s="446"/>
      <c r="E6" s="447"/>
      <c r="F6" s="448"/>
      <c r="G6" s="449"/>
      <c r="H6" s="450"/>
      <c r="I6" s="451"/>
      <c r="J6" s="452"/>
      <c r="K6" s="453"/>
      <c r="L6" s="450"/>
      <c r="M6" s="450"/>
      <c r="N6" s="454"/>
      <c r="O6" s="455"/>
      <c r="P6" s="453"/>
      <c r="Q6" s="451"/>
      <c r="R6" s="451"/>
      <c r="S6" s="456"/>
      <c r="T6" s="457"/>
      <c r="U6" s="463"/>
      <c r="V6" s="463"/>
    </row>
    <row r="7" spans="1:22" ht="19.5" customHeight="1" thickBot="1">
      <c r="A7" s="357" t="s">
        <v>196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</row>
    <row r="8" spans="1:22" ht="30" customHeight="1" thickBot="1">
      <c r="A8" s="261" t="s">
        <v>197</v>
      </c>
      <c r="B8" s="164"/>
      <c r="C8" s="165"/>
      <c r="D8" s="166"/>
      <c r="E8" s="163"/>
      <c r="F8" s="260"/>
      <c r="G8" s="459"/>
      <c r="H8" s="460"/>
      <c r="I8" s="460"/>
      <c r="J8" s="178"/>
      <c r="K8" s="179"/>
      <c r="L8" s="180"/>
      <c r="M8" s="181"/>
      <c r="N8" s="255"/>
      <c r="O8" s="257"/>
      <c r="P8" s="182"/>
      <c r="Q8" s="183"/>
      <c r="R8" s="256"/>
      <c r="S8" s="257"/>
      <c r="T8" s="165"/>
      <c r="U8" s="165"/>
      <c r="V8" s="165"/>
    </row>
    <row r="9" spans="1:22" ht="30" customHeight="1" thickBot="1">
      <c r="A9" s="267" t="s">
        <v>198</v>
      </c>
      <c r="B9" s="220"/>
      <c r="C9" s="221"/>
      <c r="D9" s="222"/>
      <c r="E9" s="221"/>
      <c r="F9" s="254"/>
      <c r="G9" s="167"/>
      <c r="H9" s="223"/>
      <c r="I9" s="184"/>
      <c r="J9" s="185"/>
      <c r="K9" s="187"/>
      <c r="L9" s="224"/>
      <c r="M9" s="186"/>
      <c r="N9" s="224"/>
      <c r="O9" s="185"/>
      <c r="P9" s="187"/>
      <c r="Q9" s="224"/>
      <c r="R9" s="224"/>
      <c r="S9" s="259"/>
      <c r="T9" s="258"/>
      <c r="U9" s="464"/>
      <c r="V9" s="464"/>
    </row>
    <row r="10" spans="1:22" ht="19.5" customHeight="1" thickBot="1">
      <c r="A10" s="350" t="s">
        <v>199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</row>
    <row r="11" spans="1:22" ht="39.75" customHeight="1" thickBot="1">
      <c r="A11" s="135" t="s">
        <v>200</v>
      </c>
      <c r="B11" s="225"/>
      <c r="C11" s="226"/>
      <c r="D11" s="227"/>
      <c r="E11" s="228"/>
      <c r="F11" s="229"/>
      <c r="G11" s="230"/>
      <c r="H11" s="230"/>
      <c r="I11" s="231"/>
      <c r="J11" s="230"/>
      <c r="K11" s="225"/>
      <c r="L11" s="231"/>
      <c r="M11" s="226"/>
      <c r="N11" s="232"/>
      <c r="O11" s="225"/>
      <c r="P11" s="232"/>
      <c r="Q11" s="230"/>
      <c r="R11" s="233"/>
      <c r="S11" s="232"/>
      <c r="T11" s="231"/>
      <c r="U11" s="230"/>
      <c r="V11" s="230"/>
    </row>
    <row r="12" spans="1:22" ht="39.75" customHeight="1" thickBot="1">
      <c r="A12" s="211" t="s">
        <v>201</v>
      </c>
      <c r="B12" s="234"/>
      <c r="C12" s="235"/>
      <c r="D12" s="236"/>
      <c r="E12" s="237"/>
      <c r="F12" s="234"/>
      <c r="G12" s="238"/>
      <c r="H12" s="236"/>
      <c r="I12" s="236"/>
      <c r="J12" s="239"/>
      <c r="K12" s="238"/>
      <c r="L12" s="236"/>
      <c r="M12" s="236"/>
      <c r="N12" s="239"/>
      <c r="O12" s="235"/>
      <c r="P12" s="240"/>
      <c r="Q12" s="236"/>
      <c r="R12" s="237"/>
      <c r="S12" s="235"/>
      <c r="T12" s="235"/>
      <c r="U12" s="238"/>
      <c r="V12" s="238"/>
    </row>
    <row r="13" spans="1:22" ht="39.75" customHeight="1" thickBot="1">
      <c r="A13" s="210" t="s">
        <v>202</v>
      </c>
      <c r="B13" s="347">
        <f>SUM(B12:V12)</f>
        <v>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</row>
    <row r="14" spans="1:22" ht="39.75" customHeight="1" thickBot="1">
      <c r="A14" s="241" t="s">
        <v>203</v>
      </c>
      <c r="B14" s="242"/>
      <c r="C14" s="243"/>
      <c r="D14" s="244"/>
      <c r="E14" s="245"/>
      <c r="F14" s="246"/>
      <c r="G14" s="247"/>
      <c r="H14" s="244"/>
      <c r="I14" s="244"/>
      <c r="J14" s="248"/>
      <c r="K14" s="242"/>
      <c r="L14" s="242"/>
      <c r="M14" s="244"/>
      <c r="N14" s="248"/>
      <c r="O14" s="242"/>
      <c r="P14" s="247"/>
      <c r="Q14" s="244"/>
      <c r="R14" s="248"/>
      <c r="S14" s="242"/>
      <c r="T14" s="243"/>
      <c r="U14" s="243"/>
      <c r="V14" s="243"/>
    </row>
    <row r="15" spans="1:22" ht="39.75" customHeight="1" thickBot="1">
      <c r="A15" s="212" t="s">
        <v>204</v>
      </c>
      <c r="B15" s="160" t="e">
        <f aca="true" t="shared" si="0" ref="B15:V15">(B14/B12)</f>
        <v>#DIV/0!</v>
      </c>
      <c r="C15" s="160" t="e">
        <f t="shared" si="0"/>
        <v>#DIV/0!</v>
      </c>
      <c r="D15" s="156" t="e">
        <f t="shared" si="0"/>
        <v>#DIV/0!</v>
      </c>
      <c r="E15" s="159" t="e">
        <f t="shared" si="0"/>
        <v>#DIV/0!</v>
      </c>
      <c r="F15" s="151" t="e">
        <f t="shared" si="0"/>
        <v>#DIV/0!</v>
      </c>
      <c r="G15" s="156" t="e">
        <f t="shared" si="0"/>
        <v>#DIV/0!</v>
      </c>
      <c r="H15" s="153" t="e">
        <f t="shared" si="0"/>
        <v>#DIV/0!</v>
      </c>
      <c r="I15" s="156" t="e">
        <f t="shared" si="0"/>
        <v>#DIV/0!</v>
      </c>
      <c r="J15" s="159" t="e">
        <f t="shared" si="0"/>
        <v>#DIV/0!</v>
      </c>
      <c r="K15" s="160" t="e">
        <f t="shared" si="0"/>
        <v>#DIV/0!</v>
      </c>
      <c r="L15" s="153" t="e">
        <f t="shared" si="0"/>
        <v>#DIV/0!</v>
      </c>
      <c r="M15" s="156" t="e">
        <f t="shared" si="0"/>
        <v>#DIV/0!</v>
      </c>
      <c r="N15" s="159" t="e">
        <f t="shared" si="0"/>
        <v>#DIV/0!</v>
      </c>
      <c r="O15" s="160" t="e">
        <f t="shared" si="0"/>
        <v>#DIV/0!</v>
      </c>
      <c r="P15" s="154" t="e">
        <f t="shared" si="0"/>
        <v>#DIV/0!</v>
      </c>
      <c r="Q15" s="156" t="e">
        <f t="shared" si="0"/>
        <v>#DIV/0!</v>
      </c>
      <c r="R15" s="159" t="e">
        <f t="shared" si="0"/>
        <v>#DIV/0!</v>
      </c>
      <c r="S15" s="160" t="e">
        <f t="shared" si="0"/>
        <v>#DIV/0!</v>
      </c>
      <c r="T15" s="160" t="e">
        <f t="shared" si="0"/>
        <v>#DIV/0!</v>
      </c>
      <c r="U15" s="160" t="e">
        <f t="shared" si="0"/>
        <v>#DIV/0!</v>
      </c>
      <c r="V15" s="160" t="e">
        <f t="shared" si="0"/>
        <v>#DIV/0!</v>
      </c>
    </row>
    <row r="16" spans="1:22" ht="39.75" customHeight="1" thickBot="1">
      <c r="A16" s="168" t="s">
        <v>217</v>
      </c>
      <c r="B16" s="344">
        <f>SUM(B14:V14)</f>
        <v>0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</row>
    <row r="17" spans="1:22" ht="19.5" customHeight="1" thickBot="1">
      <c r="A17" s="339" t="s">
        <v>205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</row>
    <row r="18" spans="1:22" ht="39.75" customHeight="1" thickBot="1">
      <c r="A18" s="143" t="s">
        <v>201</v>
      </c>
      <c r="B18" s="169">
        <f>COUNT('arkusz obciążeń'!D46:J47)</f>
        <v>0</v>
      </c>
      <c r="C18" s="170">
        <f>COUNT('arkusz obciążeń'!D48:J49)</f>
        <v>0</v>
      </c>
      <c r="D18" s="175">
        <f>COUNT('arkusz obciążeń'!D50:J51)</f>
        <v>0</v>
      </c>
      <c r="E18" s="214">
        <f>COUNT('arkusz obciążeń'!D52:J53)</f>
        <v>0</v>
      </c>
      <c r="F18" s="169">
        <f>COUNT('arkusz obciążeń'!D54:J55)</f>
        <v>0</v>
      </c>
      <c r="G18" s="170">
        <f>COUNT('arkusz obciążeń'!D56:J57)</f>
        <v>0</v>
      </c>
      <c r="H18" s="171">
        <f>COUNT('arkusz obciążeń'!D58:J59)</f>
        <v>0</v>
      </c>
      <c r="I18" s="172">
        <f>COUNT('arkusz obciążeń'!D60:J61)</f>
        <v>0</v>
      </c>
      <c r="J18" s="173">
        <f>COUNT('arkusz obciążeń'!D62:J63)</f>
        <v>0</v>
      </c>
      <c r="K18" s="170">
        <f>COUNT('arkusz obciążeń'!D64:J65)</f>
        <v>0</v>
      </c>
      <c r="L18" s="171">
        <f>COUNT('arkusz obciążeń'!D66:J67)</f>
        <v>0</v>
      </c>
      <c r="M18" s="172">
        <f>COUNT('arkusz obciążeń'!D68:J69)</f>
        <v>0</v>
      </c>
      <c r="N18" s="173">
        <f>COUNT('arkusz obciążeń'!D70:J71)</f>
        <v>0</v>
      </c>
      <c r="O18" s="174">
        <f>COUNT('arkusz obciążeń'!D72:J73)</f>
        <v>0</v>
      </c>
      <c r="P18" s="175">
        <f>COUNT('arkusz obciążeń'!D74:J75)</f>
        <v>0</v>
      </c>
      <c r="Q18" s="171">
        <f>COUNT('arkusz obciążeń'!D76:J77)</f>
        <v>0</v>
      </c>
      <c r="R18" s="170">
        <f>COUNT('arkusz obciążeń'!D78:J79)</f>
        <v>0</v>
      </c>
      <c r="S18" s="169">
        <f>COUNT('arkusz obciążeń'!D80:J81)</f>
        <v>0</v>
      </c>
      <c r="T18" s="172">
        <f>COUNT('arkusz obciążeń'!D82:J83)</f>
        <v>0</v>
      </c>
      <c r="U18" s="172">
        <f>COUNT('arkusz obciążeń'!D84:J85)</f>
        <v>0</v>
      </c>
      <c r="V18" s="466">
        <f>COUNT('arkusz obciążeń'!D86:J87)</f>
        <v>0</v>
      </c>
    </row>
    <row r="19" spans="1:22" ht="39.75" customHeight="1" thickBot="1">
      <c r="A19" s="144" t="s">
        <v>202</v>
      </c>
      <c r="B19" s="352">
        <f>SUM(B18:V18)</f>
        <v>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</row>
    <row r="20" spans="1:22" ht="39.75" customHeight="1" thickBot="1">
      <c r="A20" s="145" t="s">
        <v>203</v>
      </c>
      <c r="B20" s="215">
        <f>SUM('arkusz obciążeń'!D46:J47)</f>
        <v>0</v>
      </c>
      <c r="C20" s="216">
        <f>SUM('arkusz obciążeń'!D48:J49)</f>
        <v>0</v>
      </c>
      <c r="D20" s="217">
        <f>SUM('arkusz obciążeń'!D50:J51)</f>
        <v>0</v>
      </c>
      <c r="E20" s="218">
        <f>SUM('arkusz obciążeń'!D52:J53)</f>
        <v>0</v>
      </c>
      <c r="F20" s="146">
        <f>SUM('arkusz obciążeń'!D54:J55)</f>
        <v>0</v>
      </c>
      <c r="G20" s="148">
        <f>SUM('arkusz obciążeń'!D56:J57)</f>
        <v>0</v>
      </c>
      <c r="H20" s="147">
        <f>SUM('arkusz obciążeń'!D58:J59)</f>
        <v>0</v>
      </c>
      <c r="I20" s="148">
        <f>SUM('arkusz obciążeń'!D60:J61)</f>
        <v>0</v>
      </c>
      <c r="J20" s="149">
        <f>SUM('arkusz obciążeń'!D62:J63)</f>
        <v>0</v>
      </c>
      <c r="K20" s="150">
        <f>SUM('arkusz obciążeń'!D64:J65)</f>
        <v>0</v>
      </c>
      <c r="L20" s="147">
        <f>SUM('arkusz obciążeń'!D66:J67)</f>
        <v>0</v>
      </c>
      <c r="M20" s="147">
        <f>SUM('arkusz obciążeń'!D68:J69)</f>
        <v>0</v>
      </c>
      <c r="N20" s="176">
        <f>SUM('arkusz obciążeń'!D70:J71)</f>
        <v>0</v>
      </c>
      <c r="O20" s="177">
        <f>SUM('arkusz obciążeń'!D72:J73)</f>
        <v>0</v>
      </c>
      <c r="P20" s="148">
        <f>SUM('arkusz obciążeń'!D74:J75)</f>
        <v>0</v>
      </c>
      <c r="Q20" s="147">
        <f>SUM('arkusz obciążeń'!D76:J77)</f>
        <v>0</v>
      </c>
      <c r="R20" s="149">
        <f>SUM('arkusz obciążeń'!D78:J79)</f>
        <v>0</v>
      </c>
      <c r="S20" s="251">
        <f>SUM('arkusz obciążeń'!D80:J81)</f>
        <v>0</v>
      </c>
      <c r="T20" s="252">
        <f>SUM('arkusz obciążeń'!D82:J83)</f>
        <v>0</v>
      </c>
      <c r="U20" s="465">
        <f>SUM('arkusz obciążeń'!D84:J85)</f>
        <v>0</v>
      </c>
      <c r="V20" s="465">
        <f>SUM('arkusz obciążeń'!D86:J87)</f>
        <v>0</v>
      </c>
    </row>
    <row r="21" spans="1:22" ht="39.75" customHeight="1" thickBot="1">
      <c r="A21" s="145" t="s">
        <v>204</v>
      </c>
      <c r="B21" s="158" t="e">
        <f aca="true" t="shared" si="1" ref="B21:V21">(B20/B18)</f>
        <v>#DIV/0!</v>
      </c>
      <c r="C21" s="160" t="e">
        <f t="shared" si="1"/>
        <v>#DIV/0!</v>
      </c>
      <c r="D21" s="154" t="e">
        <f t="shared" si="1"/>
        <v>#DIV/0!</v>
      </c>
      <c r="E21" s="161" t="e">
        <f t="shared" si="1"/>
        <v>#DIV/0!</v>
      </c>
      <c r="F21" s="151" t="e">
        <f t="shared" si="1"/>
        <v>#DIV/0!</v>
      </c>
      <c r="G21" s="152" t="e">
        <f t="shared" si="1"/>
        <v>#DIV/0!</v>
      </c>
      <c r="H21" s="153" t="e">
        <f t="shared" si="1"/>
        <v>#DIV/0!</v>
      </c>
      <c r="I21" s="154" t="e">
        <f t="shared" si="1"/>
        <v>#DIV/0!</v>
      </c>
      <c r="J21" s="155" t="e">
        <f t="shared" si="1"/>
        <v>#DIV/0!</v>
      </c>
      <c r="K21" s="156" t="e">
        <f t="shared" si="1"/>
        <v>#DIV/0!</v>
      </c>
      <c r="L21" s="153" t="e">
        <f t="shared" si="1"/>
        <v>#DIV/0!</v>
      </c>
      <c r="M21" s="157" t="e">
        <f t="shared" si="1"/>
        <v>#DIV/0!</v>
      </c>
      <c r="N21" s="158" t="e">
        <f t="shared" si="1"/>
        <v>#DIV/0!</v>
      </c>
      <c r="O21" s="155" t="e">
        <f t="shared" si="1"/>
        <v>#DIV/0!</v>
      </c>
      <c r="P21" s="154" t="e">
        <f t="shared" si="1"/>
        <v>#DIV/0!</v>
      </c>
      <c r="Q21" s="156" t="e">
        <f t="shared" si="1"/>
        <v>#DIV/0!</v>
      </c>
      <c r="R21" s="159" t="e">
        <f t="shared" si="1"/>
        <v>#DIV/0!</v>
      </c>
      <c r="S21" s="158" t="e">
        <f t="shared" si="1"/>
        <v>#DIV/0!</v>
      </c>
      <c r="T21" s="160" t="e">
        <f t="shared" si="1"/>
        <v>#DIV/0!</v>
      </c>
      <c r="U21" s="160" t="e">
        <f t="shared" si="1"/>
        <v>#DIV/0!</v>
      </c>
      <c r="V21" s="160" t="e">
        <f t="shared" si="1"/>
        <v>#DIV/0!</v>
      </c>
    </row>
    <row r="22" spans="1:22" ht="39.75" customHeight="1" thickBot="1">
      <c r="A22" s="162" t="s">
        <v>217</v>
      </c>
      <c r="B22" s="341">
        <f>SUM(B20:V20)</f>
        <v>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</row>
    <row r="23" spans="1:22" ht="19.5" customHeight="1" thickBot="1">
      <c r="A23" s="213"/>
      <c r="B23" s="208"/>
      <c r="C23" s="208"/>
      <c r="D23" s="208"/>
      <c r="E23" s="209"/>
      <c r="F23" s="350" t="s">
        <v>206</v>
      </c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</row>
    <row r="24" spans="1:22" ht="19.5" customHeight="1">
      <c r="A24" s="136" t="s">
        <v>207</v>
      </c>
      <c r="B24" s="195"/>
      <c r="C24" s="196"/>
      <c r="D24" s="197"/>
      <c r="E24" s="198"/>
      <c r="F24" s="188"/>
      <c r="G24" s="189"/>
      <c r="H24" s="189"/>
      <c r="I24" s="189"/>
      <c r="J24" s="189"/>
      <c r="K24" s="189"/>
      <c r="L24" s="190"/>
      <c r="M24" s="189"/>
      <c r="N24" s="189"/>
      <c r="O24" s="189"/>
      <c r="P24" s="189"/>
      <c r="Q24" s="189"/>
      <c r="R24" s="189"/>
      <c r="S24" s="195"/>
      <c r="T24" s="196"/>
      <c r="U24" s="197"/>
      <c r="V24" s="197"/>
    </row>
    <row r="25" spans="1:22" ht="19.5" customHeight="1">
      <c r="A25" s="137" t="s">
        <v>208</v>
      </c>
      <c r="B25" s="199"/>
      <c r="C25" s="200"/>
      <c r="D25" s="201"/>
      <c r="E25" s="202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9"/>
      <c r="T25" s="200"/>
      <c r="U25" s="201"/>
      <c r="V25" s="201"/>
    </row>
    <row r="26" spans="1:22" ht="19.5" customHeight="1">
      <c r="A26" s="137" t="s">
        <v>209</v>
      </c>
      <c r="B26" s="199"/>
      <c r="C26" s="200"/>
      <c r="D26" s="201"/>
      <c r="E26" s="202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9"/>
      <c r="T26" s="200"/>
      <c r="U26" s="201"/>
      <c r="V26" s="201"/>
    </row>
    <row r="27" spans="1:22" ht="19.5" customHeight="1" thickBot="1">
      <c r="A27" s="138" t="s">
        <v>210</v>
      </c>
      <c r="B27" s="203"/>
      <c r="C27" s="204"/>
      <c r="D27" s="205"/>
      <c r="E27" s="206"/>
      <c r="F27" s="193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203"/>
      <c r="T27" s="204"/>
      <c r="U27" s="205"/>
      <c r="V27" s="205"/>
    </row>
    <row r="28" spans="2:2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">
      <c r="B29" s="1"/>
      <c r="C29" s="139"/>
      <c r="D29" s="1" t="s">
        <v>211</v>
      </c>
      <c r="E29" s="1"/>
      <c r="F29" s="140"/>
      <c r="G29" s="1" t="s">
        <v>212</v>
      </c>
      <c r="H29" s="1"/>
      <c r="I29" s="141"/>
      <c r="J29" s="1" t="s">
        <v>213</v>
      </c>
      <c r="K29" s="1"/>
      <c r="L29" s="142"/>
      <c r="M29" s="1" t="s">
        <v>214</v>
      </c>
      <c r="N29" s="1"/>
      <c r="O29" s="1"/>
      <c r="P29" s="1"/>
      <c r="Q29" s="1"/>
      <c r="R29" s="1"/>
      <c r="S29" s="1"/>
      <c r="T29" s="1"/>
      <c r="U29" s="1"/>
      <c r="V29" s="1"/>
    </row>
    <row r="30" spans="2:2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21">
      <c r="B31" s="1"/>
      <c r="C31" s="207" t="s">
        <v>215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19">
    <mergeCell ref="F23:V23"/>
    <mergeCell ref="B4:E4"/>
    <mergeCell ref="F4:I4"/>
    <mergeCell ref="J4:N4"/>
    <mergeCell ref="O4:R4"/>
    <mergeCell ref="S4:V4"/>
    <mergeCell ref="A10:V10"/>
    <mergeCell ref="B13:V13"/>
    <mergeCell ref="B16:V16"/>
    <mergeCell ref="A17:V17"/>
    <mergeCell ref="B19:V19"/>
    <mergeCell ref="B22:V22"/>
    <mergeCell ref="A7:V7"/>
    <mergeCell ref="A2:V2"/>
    <mergeCell ref="B3:D3"/>
    <mergeCell ref="E3:G3"/>
    <mergeCell ref="H3:N3"/>
    <mergeCell ref="O3:P3"/>
    <mergeCell ref="Q3:V3"/>
  </mergeCells>
  <printOptions/>
  <pageMargins left="0.7" right="0.7" top="0.75" bottom="0.75" header="0.3" footer="0.3"/>
  <pageSetup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Normal="60" zoomScalePageLayoutView="0" workbookViewId="0" topLeftCell="A11">
      <selection activeCell="L21" sqref="L21"/>
    </sheetView>
  </sheetViews>
  <sheetFormatPr defaultColWidth="8.796875" defaultRowHeight="14.25"/>
  <cols>
    <col min="1" max="1" width="20.59765625" style="0" customWidth="1"/>
    <col min="2" max="13" width="12.59765625" style="0" customWidth="1"/>
  </cols>
  <sheetData>
    <row r="1" ht="14.25">
      <c r="M1" s="471"/>
    </row>
    <row r="2" spans="1:13" ht="24" customHeight="1" thickBot="1">
      <c r="A2" s="364" t="s">
        <v>278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</row>
    <row r="3" spans="1:13" ht="24" customHeight="1" thickBot="1">
      <c r="A3" s="266"/>
      <c r="B3" s="359"/>
      <c r="C3" s="359"/>
      <c r="D3" s="368"/>
      <c r="E3" s="358" t="s">
        <v>193</v>
      </c>
      <c r="F3" s="359"/>
      <c r="G3" s="359"/>
      <c r="H3" s="358"/>
      <c r="I3" s="359"/>
      <c r="J3" s="359"/>
      <c r="K3" s="359"/>
      <c r="L3" s="359"/>
      <c r="M3" s="368"/>
    </row>
    <row r="4" spans="1:13" ht="19.5" customHeight="1" thickBot="1">
      <c r="A4" s="262" t="s">
        <v>195</v>
      </c>
      <c r="B4" s="354" t="s">
        <v>136</v>
      </c>
      <c r="C4" s="355"/>
      <c r="D4" s="355"/>
      <c r="E4" s="355"/>
      <c r="F4" s="354" t="s">
        <v>137</v>
      </c>
      <c r="G4" s="355"/>
      <c r="H4" s="355"/>
      <c r="I4" s="355"/>
      <c r="J4" s="356"/>
      <c r="K4" s="354" t="s">
        <v>192</v>
      </c>
      <c r="L4" s="355"/>
      <c r="M4" s="356"/>
    </row>
    <row r="5" spans="1:13" ht="19.5" customHeight="1" thickBot="1">
      <c r="A5" s="263" t="s">
        <v>22</v>
      </c>
      <c r="B5" s="461" t="s">
        <v>260</v>
      </c>
      <c r="C5" s="461" t="s">
        <v>261</v>
      </c>
      <c r="D5" s="461" t="s">
        <v>262</v>
      </c>
      <c r="E5" s="461" t="s">
        <v>263</v>
      </c>
      <c r="F5" s="461" t="s">
        <v>264</v>
      </c>
      <c r="G5" s="461" t="s">
        <v>265</v>
      </c>
      <c r="H5" s="461" t="s">
        <v>266</v>
      </c>
      <c r="I5" s="461" t="s">
        <v>267</v>
      </c>
      <c r="J5" s="461" t="s">
        <v>268</v>
      </c>
      <c r="K5" s="461" t="s">
        <v>269</v>
      </c>
      <c r="L5" s="461" t="s">
        <v>270</v>
      </c>
      <c r="M5" s="470" t="s">
        <v>277</v>
      </c>
    </row>
    <row r="6" spans="1:13" ht="19.5" customHeight="1" thickBot="1">
      <c r="A6" s="265" t="s">
        <v>216</v>
      </c>
      <c r="B6" s="444"/>
      <c r="C6" s="445"/>
      <c r="D6" s="446"/>
      <c r="E6" s="447"/>
      <c r="F6" s="448"/>
      <c r="G6" s="449"/>
      <c r="H6" s="450"/>
      <c r="I6" s="451"/>
      <c r="J6" s="452"/>
      <c r="K6" s="453"/>
      <c r="L6" s="450"/>
      <c r="M6" s="452"/>
    </row>
    <row r="7" spans="1:13" ht="19.5" customHeight="1" thickBot="1">
      <c r="A7" s="357" t="s">
        <v>196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</row>
    <row r="8" spans="1:13" ht="30" customHeight="1" thickBot="1">
      <c r="A8" s="261" t="s">
        <v>197</v>
      </c>
      <c r="B8" s="164"/>
      <c r="C8" s="165"/>
      <c r="D8" s="166"/>
      <c r="E8" s="163"/>
      <c r="F8" s="260"/>
      <c r="G8" s="459"/>
      <c r="H8" s="460"/>
      <c r="I8" s="460"/>
      <c r="J8" s="178"/>
      <c r="K8" s="179"/>
      <c r="L8" s="180"/>
      <c r="M8" s="469"/>
    </row>
    <row r="9" spans="1:13" ht="30" customHeight="1" thickBot="1">
      <c r="A9" s="267" t="s">
        <v>198</v>
      </c>
      <c r="B9" s="220"/>
      <c r="C9" s="221"/>
      <c r="D9" s="222"/>
      <c r="E9" s="221"/>
      <c r="F9" s="254"/>
      <c r="G9" s="167"/>
      <c r="H9" s="223"/>
      <c r="I9" s="184"/>
      <c r="J9" s="185"/>
      <c r="K9" s="187"/>
      <c r="L9" s="224"/>
      <c r="M9" s="185"/>
    </row>
    <row r="10" spans="1:13" ht="19.5" customHeight="1" thickBot="1">
      <c r="A10" s="350" t="s">
        <v>199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</row>
    <row r="11" spans="1:13" ht="39.75" customHeight="1" thickBot="1">
      <c r="A11" s="135" t="s">
        <v>200</v>
      </c>
      <c r="B11" s="225"/>
      <c r="C11" s="226"/>
      <c r="D11" s="227"/>
      <c r="E11" s="228"/>
      <c r="F11" s="229"/>
      <c r="G11" s="230"/>
      <c r="H11" s="230"/>
      <c r="I11" s="231"/>
      <c r="J11" s="230"/>
      <c r="K11" s="225"/>
      <c r="L11" s="231"/>
      <c r="M11" s="468"/>
    </row>
    <row r="12" spans="1:13" ht="39.75" customHeight="1" thickBot="1">
      <c r="A12" s="211" t="s">
        <v>201</v>
      </c>
      <c r="B12" s="234"/>
      <c r="C12" s="235"/>
      <c r="D12" s="236"/>
      <c r="E12" s="237"/>
      <c r="F12" s="234"/>
      <c r="G12" s="238"/>
      <c r="H12" s="236"/>
      <c r="I12" s="236"/>
      <c r="J12" s="239"/>
      <c r="K12" s="238"/>
      <c r="L12" s="236"/>
      <c r="M12" s="239"/>
    </row>
    <row r="13" spans="1:13" ht="39.75" customHeight="1" thickBot="1">
      <c r="A13" s="210" t="s">
        <v>202</v>
      </c>
      <c r="B13" s="347">
        <f>SUM(B12:M12)</f>
        <v>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9"/>
    </row>
    <row r="14" spans="1:13" ht="39.75" customHeight="1" thickBot="1">
      <c r="A14" s="241" t="s">
        <v>203</v>
      </c>
      <c r="B14" s="242"/>
      <c r="C14" s="243"/>
      <c r="D14" s="244"/>
      <c r="E14" s="245"/>
      <c r="F14" s="246"/>
      <c r="G14" s="247"/>
      <c r="H14" s="244"/>
      <c r="I14" s="244"/>
      <c r="J14" s="248"/>
      <c r="K14" s="242"/>
      <c r="L14" s="242"/>
      <c r="M14" s="248"/>
    </row>
    <row r="15" spans="1:13" ht="39.75" customHeight="1" thickBot="1">
      <c r="A15" s="212" t="s">
        <v>204</v>
      </c>
      <c r="B15" s="160" t="e">
        <f aca="true" t="shared" si="0" ref="B15:M15">(B14/B12)</f>
        <v>#DIV/0!</v>
      </c>
      <c r="C15" s="160" t="e">
        <f t="shared" si="0"/>
        <v>#DIV/0!</v>
      </c>
      <c r="D15" s="156" t="e">
        <f t="shared" si="0"/>
        <v>#DIV/0!</v>
      </c>
      <c r="E15" s="159" t="e">
        <f t="shared" si="0"/>
        <v>#DIV/0!</v>
      </c>
      <c r="F15" s="151" t="e">
        <f t="shared" si="0"/>
        <v>#DIV/0!</v>
      </c>
      <c r="G15" s="156" t="e">
        <f t="shared" si="0"/>
        <v>#DIV/0!</v>
      </c>
      <c r="H15" s="153" t="e">
        <f t="shared" si="0"/>
        <v>#DIV/0!</v>
      </c>
      <c r="I15" s="156" t="e">
        <f t="shared" si="0"/>
        <v>#DIV/0!</v>
      </c>
      <c r="J15" s="159" t="e">
        <f t="shared" si="0"/>
        <v>#DIV/0!</v>
      </c>
      <c r="K15" s="160" t="e">
        <f t="shared" si="0"/>
        <v>#DIV/0!</v>
      </c>
      <c r="L15" s="153" t="e">
        <f t="shared" si="0"/>
        <v>#DIV/0!</v>
      </c>
      <c r="M15" s="159" t="e">
        <f t="shared" si="0"/>
        <v>#DIV/0!</v>
      </c>
    </row>
    <row r="16" spans="1:13" ht="39.75" customHeight="1" thickBot="1">
      <c r="A16" s="168" t="s">
        <v>217</v>
      </c>
      <c r="B16" s="344">
        <f>SUM(B14:M14)</f>
        <v>0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6"/>
    </row>
    <row r="17" spans="1:13" ht="19.5" customHeight="1" thickBot="1">
      <c r="A17" s="339" t="s">
        <v>205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</row>
    <row r="18" spans="1:13" ht="39.75" customHeight="1" thickBot="1">
      <c r="A18" s="143" t="s">
        <v>201</v>
      </c>
      <c r="B18" s="169">
        <f>COUNT('arkusz obciążeń'!D88:J89)</f>
        <v>0</v>
      </c>
      <c r="C18" s="170">
        <f>COUNT('arkusz obciążeń'!D90:J91)</f>
        <v>0</v>
      </c>
      <c r="D18" s="175">
        <f>COUNT('arkusz obciążeń'!D92:J93)</f>
        <v>0</v>
      </c>
      <c r="E18" s="214">
        <f>COUNT('arkusz obciążeń'!D94:J95)</f>
        <v>0</v>
      </c>
      <c r="F18" s="169">
        <f>COUNT('arkusz obciążeń'!D96:J97)</f>
        <v>0</v>
      </c>
      <c r="G18" s="170">
        <f>COUNT('arkusz obciążeń'!D98:J99)</f>
        <v>0</v>
      </c>
      <c r="H18" s="171">
        <f>COUNT('arkusz obciążeń'!D100:J101)</f>
        <v>0</v>
      </c>
      <c r="I18" s="172">
        <f>COUNT('arkusz obciążeń'!D102:J103)</f>
        <v>0</v>
      </c>
      <c r="J18" s="173">
        <f>COUNT('arkusz obciążeń'!D104:J105)</f>
        <v>0</v>
      </c>
      <c r="K18" s="170">
        <f>COUNT('arkusz obciążeń'!D106:J107)</f>
        <v>0</v>
      </c>
      <c r="L18" s="171">
        <f>COUNT('arkusz obciążeń'!D108:J109)</f>
        <v>0</v>
      </c>
      <c r="M18" s="467">
        <f>COUNT('arkusz obciążeń'!D28:J29)</f>
        <v>0</v>
      </c>
    </row>
    <row r="19" spans="1:13" ht="39.75" customHeight="1" thickBot="1">
      <c r="A19" s="144" t="s">
        <v>202</v>
      </c>
      <c r="B19" s="352">
        <f>SUM(B18:M18)</f>
        <v>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67"/>
    </row>
    <row r="20" spans="1:13" ht="39.75" customHeight="1" thickBot="1">
      <c r="A20" s="145" t="s">
        <v>203</v>
      </c>
      <c r="B20" s="215">
        <f>SUM('arkusz obciążeń'!D88:J89)</f>
        <v>0</v>
      </c>
      <c r="C20" s="216">
        <f>SUM('arkusz obciążeń'!D90:J91)</f>
        <v>0</v>
      </c>
      <c r="D20" s="217">
        <f>SUM('arkusz obciążeń'!D92:J93)</f>
        <v>0</v>
      </c>
      <c r="E20" s="218">
        <f>SUM('arkusz obciążeń'!D94:J95)</f>
        <v>0</v>
      </c>
      <c r="F20" s="146">
        <f>SUM('arkusz obciążeń'!D96:J97)</f>
        <v>0</v>
      </c>
      <c r="G20" s="148">
        <f>SUM('arkusz obciążeń'!D98:J99)</f>
        <v>0</v>
      </c>
      <c r="H20" s="147">
        <f>SUM('arkusz obciążeń'!D100:J101)</f>
        <v>0</v>
      </c>
      <c r="I20" s="148">
        <f>SUM('arkusz obciążeń'!D102:J103)</f>
        <v>0</v>
      </c>
      <c r="J20" s="149">
        <f>SUM('arkusz obciążeń'!D104:J105)</f>
        <v>0</v>
      </c>
      <c r="K20" s="150">
        <f>SUM('arkusz obciążeń'!D106:J107)</f>
        <v>0</v>
      </c>
      <c r="L20" s="147">
        <f>SUM('arkusz obciążeń'!D108:J109)</f>
        <v>0</v>
      </c>
      <c r="M20" s="149">
        <f>SUM('arkusz obciążeń'!D28:J29)</f>
        <v>0</v>
      </c>
    </row>
    <row r="21" spans="1:13" ht="39.75" customHeight="1" thickBot="1">
      <c r="A21" s="145" t="s">
        <v>204</v>
      </c>
      <c r="B21" s="158" t="e">
        <f aca="true" t="shared" si="1" ref="B21:M21">(B20/B18)</f>
        <v>#DIV/0!</v>
      </c>
      <c r="C21" s="160" t="e">
        <f t="shared" si="1"/>
        <v>#DIV/0!</v>
      </c>
      <c r="D21" s="154" t="e">
        <f t="shared" si="1"/>
        <v>#DIV/0!</v>
      </c>
      <c r="E21" s="161" t="e">
        <f t="shared" si="1"/>
        <v>#DIV/0!</v>
      </c>
      <c r="F21" s="151" t="e">
        <f t="shared" si="1"/>
        <v>#DIV/0!</v>
      </c>
      <c r="G21" s="152" t="e">
        <f t="shared" si="1"/>
        <v>#DIV/0!</v>
      </c>
      <c r="H21" s="153" t="e">
        <f t="shared" si="1"/>
        <v>#DIV/0!</v>
      </c>
      <c r="I21" s="154" t="e">
        <f t="shared" si="1"/>
        <v>#DIV/0!</v>
      </c>
      <c r="J21" s="155" t="e">
        <f t="shared" si="1"/>
        <v>#DIV/0!</v>
      </c>
      <c r="K21" s="156" t="e">
        <f t="shared" si="1"/>
        <v>#DIV/0!</v>
      </c>
      <c r="L21" s="153" t="e">
        <f t="shared" si="1"/>
        <v>#DIV/0!</v>
      </c>
      <c r="M21" s="157" t="e">
        <f t="shared" si="1"/>
        <v>#DIV/0!</v>
      </c>
    </row>
    <row r="22" spans="1:13" ht="39.75" customHeight="1" thickBot="1">
      <c r="A22" s="162" t="s">
        <v>217</v>
      </c>
      <c r="B22" s="341">
        <f>SUM(B20:M20)</f>
        <v>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</row>
    <row r="23" spans="1:13" ht="19.5" customHeight="1" thickBot="1">
      <c r="A23" s="213"/>
      <c r="B23" s="208"/>
      <c r="C23" s="208"/>
      <c r="D23" s="208"/>
      <c r="E23" s="209"/>
      <c r="F23" s="350" t="s">
        <v>206</v>
      </c>
      <c r="G23" s="350"/>
      <c r="H23" s="350"/>
      <c r="I23" s="350"/>
      <c r="J23" s="350"/>
      <c r="K23" s="350"/>
      <c r="L23" s="350"/>
      <c r="M23" s="350"/>
    </row>
    <row r="24" spans="1:13" ht="19.5" customHeight="1">
      <c r="A24" s="136" t="s">
        <v>207</v>
      </c>
      <c r="B24" s="195"/>
      <c r="C24" s="196"/>
      <c r="D24" s="197"/>
      <c r="E24" s="198"/>
      <c r="F24" s="188"/>
      <c r="G24" s="189"/>
      <c r="H24" s="189"/>
      <c r="I24" s="189"/>
      <c r="J24" s="189"/>
      <c r="K24" s="189"/>
      <c r="L24" s="190"/>
      <c r="M24" s="189"/>
    </row>
    <row r="25" spans="1:13" ht="19.5" customHeight="1">
      <c r="A25" s="137" t="s">
        <v>208</v>
      </c>
      <c r="B25" s="199"/>
      <c r="C25" s="200"/>
      <c r="D25" s="201"/>
      <c r="E25" s="202"/>
      <c r="F25" s="191"/>
      <c r="G25" s="192"/>
      <c r="H25" s="192"/>
      <c r="I25" s="192"/>
      <c r="J25" s="192"/>
      <c r="K25" s="192"/>
      <c r="L25" s="192"/>
      <c r="M25" s="192"/>
    </row>
    <row r="26" spans="1:13" ht="19.5" customHeight="1">
      <c r="A26" s="137" t="s">
        <v>209</v>
      </c>
      <c r="B26" s="199"/>
      <c r="C26" s="200"/>
      <c r="D26" s="201"/>
      <c r="E26" s="202"/>
      <c r="F26" s="191"/>
      <c r="G26" s="192"/>
      <c r="H26" s="192"/>
      <c r="I26" s="192"/>
      <c r="J26" s="192"/>
      <c r="K26" s="192"/>
      <c r="L26" s="192"/>
      <c r="M26" s="192"/>
    </row>
    <row r="27" spans="1:13" ht="19.5" customHeight="1" thickBot="1">
      <c r="A27" s="138" t="s">
        <v>210</v>
      </c>
      <c r="B27" s="203"/>
      <c r="C27" s="204"/>
      <c r="D27" s="205"/>
      <c r="E27" s="206"/>
      <c r="F27" s="193"/>
      <c r="G27" s="194"/>
      <c r="H27" s="194"/>
      <c r="I27" s="194"/>
      <c r="J27" s="194"/>
      <c r="K27" s="194"/>
      <c r="L27" s="194"/>
      <c r="M27" s="194"/>
    </row>
    <row r="28" spans="2:13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1"/>
      <c r="C29" s="139"/>
      <c r="D29" s="1" t="s">
        <v>211</v>
      </c>
      <c r="E29" s="1"/>
      <c r="F29" s="140"/>
      <c r="G29" s="1" t="s">
        <v>212</v>
      </c>
      <c r="H29" s="1"/>
      <c r="I29" s="141"/>
      <c r="J29" s="1" t="s">
        <v>213</v>
      </c>
      <c r="K29" s="1"/>
      <c r="L29" s="142"/>
      <c r="M29" s="1" t="s">
        <v>214</v>
      </c>
    </row>
    <row r="30" spans="2:1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21">
      <c r="B31" s="1"/>
      <c r="C31" s="207" t="s">
        <v>215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15">
    <mergeCell ref="F23:M23"/>
    <mergeCell ref="B4:E4"/>
    <mergeCell ref="F4:J4"/>
    <mergeCell ref="K4:M4"/>
    <mergeCell ref="A10:M10"/>
    <mergeCell ref="B13:M13"/>
    <mergeCell ref="B16:M16"/>
    <mergeCell ref="A17:M17"/>
    <mergeCell ref="B19:M19"/>
    <mergeCell ref="B22:M22"/>
    <mergeCell ref="A7:M7"/>
    <mergeCell ref="A2:M2"/>
    <mergeCell ref="B3:D3"/>
    <mergeCell ref="E3:G3"/>
    <mergeCell ref="H3:M3"/>
  </mergeCells>
  <printOptions/>
  <pageMargins left="0.7" right="0.7" top="0.75" bottom="0.75" header="0.3" footer="0.3"/>
  <pageSetup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Normal="110" zoomScaleSheetLayoutView="110" zoomScalePageLayoutView="0" workbookViewId="0" topLeftCell="A1">
      <selection activeCell="G10" sqref="G10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372" t="s">
        <v>140</v>
      </c>
      <c r="B1" s="373"/>
      <c r="C1" s="373"/>
      <c r="D1" s="373"/>
      <c r="E1" s="374"/>
    </row>
    <row r="2" spans="1:5" ht="15.75" thickBot="1">
      <c r="A2" s="375" t="s">
        <v>0</v>
      </c>
      <c r="B2" s="375" t="s">
        <v>126</v>
      </c>
      <c r="C2" s="369" t="s">
        <v>13</v>
      </c>
      <c r="D2" s="370"/>
      <c r="E2" s="371"/>
    </row>
    <row r="3" spans="1:5" ht="15">
      <c r="A3" s="376"/>
      <c r="B3" s="376"/>
      <c r="C3" s="378" t="s">
        <v>20</v>
      </c>
      <c r="D3" s="380" t="s">
        <v>138</v>
      </c>
      <c r="E3" s="382" t="s">
        <v>139</v>
      </c>
    </row>
    <row r="4" spans="1:5" ht="15.75" thickBot="1">
      <c r="A4" s="377"/>
      <c r="B4" s="377"/>
      <c r="C4" s="379"/>
      <c r="D4" s="381"/>
      <c r="E4" s="383"/>
    </row>
    <row r="5" spans="1:5" ht="15">
      <c r="A5" s="126">
        <v>1</v>
      </c>
      <c r="B5" s="127" t="s">
        <v>192</v>
      </c>
      <c r="C5" s="128">
        <f>SUM('arkusz obciążeń'!D6:J9,'arkusz obciążeń'!D10:G11)</f>
        <v>0</v>
      </c>
      <c r="D5" s="129">
        <f>COUNT('arkusz obciążeń'!D6:J9,'arkusz obciążeń'!D10:G11)</f>
        <v>0</v>
      </c>
      <c r="E5" s="117" t="e">
        <f aca="true" t="shared" si="0" ref="E5:E18">(C5/D5)</f>
        <v>#DIV/0!</v>
      </c>
    </row>
    <row r="6" spans="1:5" ht="15">
      <c r="A6" s="119">
        <v>2</v>
      </c>
      <c r="B6" s="115" t="s">
        <v>127</v>
      </c>
      <c r="C6" s="120">
        <f>SUM('arkusz obciążeń'!H10:J11,'arkusz obciążeń'!D12:J17,'arkusz obciążeń'!D18:I19)</f>
        <v>0</v>
      </c>
      <c r="D6" s="121">
        <f>COUNT('arkusz obciążeń'!H10:J11,'arkusz obciążeń'!D12:J17,'arkusz obciążeń'!D18:I19)</f>
        <v>0</v>
      </c>
      <c r="E6" s="117" t="e">
        <f t="shared" si="0"/>
        <v>#DIV/0!</v>
      </c>
    </row>
    <row r="7" spans="1:5" ht="15">
      <c r="A7" s="126">
        <v>3</v>
      </c>
      <c r="B7" s="118" t="s">
        <v>128</v>
      </c>
      <c r="C7" s="120">
        <f>SUM('arkusz obciążeń'!J18:J19,'arkusz obciążeń'!D20:J27,'arkusz obciążeń'!D28:E29)</f>
        <v>0</v>
      </c>
      <c r="D7" s="121">
        <f>COUNT('arkusz obciążeń'!J18:J19,'arkusz obciążeń'!D20:J27,'arkusz obciążeń'!D28:E29)</f>
        <v>0</v>
      </c>
      <c r="E7" s="117" t="e">
        <f t="shared" si="0"/>
        <v>#DIV/0!</v>
      </c>
    </row>
    <row r="8" spans="1:5" ht="15">
      <c r="A8" s="119">
        <v>4</v>
      </c>
      <c r="B8" s="115" t="s">
        <v>129</v>
      </c>
      <c r="C8" s="120">
        <f>SUM('arkusz obciążeń'!F28:J29,'arkusz obciążeń'!D30:J35,'arkusz obciążeń'!D36:G37)</f>
        <v>0</v>
      </c>
      <c r="D8" s="121">
        <f>COUNT('arkusz obciążeń'!F28:J29,'arkusz obciążeń'!D30:J35,'arkusz obciążeń'!D36:G37)</f>
        <v>0</v>
      </c>
      <c r="E8" s="117" t="e">
        <f t="shared" si="0"/>
        <v>#DIV/0!</v>
      </c>
    </row>
    <row r="9" spans="1:5" ht="15">
      <c r="A9" s="126">
        <v>5</v>
      </c>
      <c r="B9" s="118" t="s">
        <v>130</v>
      </c>
      <c r="C9" s="120">
        <f>SUM('arkusz obciążeń'!H36:J37,'arkusz obciążeń'!D38:J45)</f>
        <v>0</v>
      </c>
      <c r="D9" s="121">
        <f>COUNT('arkusz obciążeń'!H36:J37,'arkusz obciążeń'!D38:J45)</f>
        <v>0</v>
      </c>
      <c r="E9" s="117" t="e">
        <f t="shared" si="0"/>
        <v>#DIV/0!</v>
      </c>
    </row>
    <row r="10" spans="1:5" ht="15">
      <c r="A10" s="119">
        <v>6</v>
      </c>
      <c r="B10" s="115" t="s">
        <v>131</v>
      </c>
      <c r="C10" s="120">
        <f>SUM('arkusz obciążeń'!D46:J53,'arkusz obciążeń'!D54:F55)</f>
        <v>0</v>
      </c>
      <c r="D10" s="121">
        <f>COUNT('arkusz obciążeń'!D46:J53,'arkusz obciążeń'!D54:F55)</f>
        <v>0</v>
      </c>
      <c r="E10" s="117" t="e">
        <f t="shared" si="0"/>
        <v>#DIV/0!</v>
      </c>
    </row>
    <row r="11" spans="1:5" ht="15">
      <c r="A11" s="126">
        <v>7</v>
      </c>
      <c r="B11" s="118" t="s">
        <v>132</v>
      </c>
      <c r="C11" s="120">
        <f>SUM('arkusz obciążeń'!G54:J55,'arkusz obciążeń'!D56:J61,'arkusz obciążeń'!D62:F63)</f>
        <v>0</v>
      </c>
      <c r="D11" s="121">
        <f>COUNT('arkusz obciążeń'!G54:J55,'arkusz obciążeń'!D56:J61,'arkusz obciążeń'!D62:F63)</f>
        <v>0</v>
      </c>
      <c r="E11" s="117" t="e">
        <f t="shared" si="0"/>
        <v>#DIV/0!</v>
      </c>
    </row>
    <row r="12" spans="1:5" ht="15">
      <c r="A12" s="119">
        <v>8</v>
      </c>
      <c r="B12" s="115" t="s">
        <v>133</v>
      </c>
      <c r="C12" s="120">
        <f>SUM('arkusz obciążeń'!G62:J63,'arkusz obciążeń'!D64:J69,'arkusz obciążeń'!D70:I71)</f>
        <v>0</v>
      </c>
      <c r="D12" s="121">
        <f>COUNT('arkusz obciążeń'!G62:J63,'arkusz obciążeń'!D64:J69,'arkusz obciążeń'!D70:I71)</f>
        <v>0</v>
      </c>
      <c r="E12" s="117" t="e">
        <f t="shared" si="0"/>
        <v>#DIV/0!</v>
      </c>
    </row>
    <row r="13" spans="1:5" ht="15">
      <c r="A13" s="126">
        <v>9</v>
      </c>
      <c r="B13" s="118" t="s">
        <v>134</v>
      </c>
      <c r="C13" s="120">
        <f>SUM('arkusz obciążeń'!J70:J71,'arkusz obciążeń'!D72:J79,'arkusz obciążeń'!D80:D81)</f>
        <v>0</v>
      </c>
      <c r="D13" s="121">
        <f>COUNT('arkusz obciążeń'!J72:J73,'arkusz obciążeń'!D74:J79,'arkusz obciążeń'!D80:D81)</f>
        <v>0</v>
      </c>
      <c r="E13" s="117" t="e">
        <f t="shared" si="0"/>
        <v>#DIV/0!</v>
      </c>
    </row>
    <row r="14" spans="1:5" ht="15">
      <c r="A14" s="119">
        <v>10</v>
      </c>
      <c r="B14" s="115" t="s">
        <v>135</v>
      </c>
      <c r="C14" s="120">
        <f>SUM('arkusz obciążeń'!E80:J81,'arkusz obciążeń'!D82:J87,'arkusz obciążeń'!D88:G89)</f>
        <v>0</v>
      </c>
      <c r="D14" s="121">
        <f>COUNT('arkusz obciążeń'!E80:J81,'arkusz obciążeń'!D82:J87,'arkusz obciążeń'!D88:G89)</f>
        <v>0</v>
      </c>
      <c r="E14" s="117" t="e">
        <f t="shared" si="0"/>
        <v>#DIV/0!</v>
      </c>
    </row>
    <row r="15" spans="1:5" ht="15">
      <c r="A15" s="126">
        <v>11</v>
      </c>
      <c r="B15" s="118" t="s">
        <v>136</v>
      </c>
      <c r="C15" s="120">
        <f>SUM('arkusz obciążeń'!H88:J89,'arkusz obciążeń'!D90:J95,'arkusz obciążeń'!D96:I97)</f>
        <v>0</v>
      </c>
      <c r="D15" s="121">
        <f>COUNT('arkusz obciążeń'!H88:J89,'arkusz obciążeń'!D90:J95,'arkusz obciążeń'!D96:I97)</f>
        <v>0</v>
      </c>
      <c r="E15" s="117" t="e">
        <f t="shared" si="0"/>
        <v>#DIV/0!</v>
      </c>
    </row>
    <row r="16" spans="1:5" ht="15">
      <c r="A16" s="119">
        <v>12</v>
      </c>
      <c r="B16" s="131" t="s">
        <v>137</v>
      </c>
      <c r="C16" s="132">
        <f>SUM('arkusz obciążeń'!J96:J97,'arkusz obciążeń'!D98:J105,'arkusz obciążeń'!D106:E107)</f>
        <v>0</v>
      </c>
      <c r="D16" s="133">
        <f>COUNT('arkusz obciążeń'!J96:J97,'arkusz obciążeń'!D98:J105,'arkusz obciążeń'!D106:E107)</f>
        <v>0</v>
      </c>
      <c r="E16" s="117" t="e">
        <f t="shared" si="0"/>
        <v>#DIV/0!</v>
      </c>
    </row>
    <row r="17" spans="1:5" ht="15.75" thickBot="1">
      <c r="A17" s="130">
        <v>13</v>
      </c>
      <c r="B17" s="116" t="s">
        <v>192</v>
      </c>
      <c r="C17" s="134">
        <f>SUM('arkusz obciążeń'!F106:J107,'arkusz obciążeń'!D108:J109)</f>
        <v>0</v>
      </c>
      <c r="D17" s="122">
        <f>COUNT('arkusz obciążeń'!F106:J107,'arkusz obciążeń'!D108:J109)</f>
        <v>0</v>
      </c>
      <c r="E17" s="117" t="e">
        <f t="shared" si="0"/>
        <v>#DIV/0!</v>
      </c>
    </row>
    <row r="18" spans="1:5" ht="15.75" thickBot="1">
      <c r="A18" s="123"/>
      <c r="B18" s="125" t="s">
        <v>141</v>
      </c>
      <c r="C18" s="472">
        <f>SUM(C5:C17)</f>
        <v>0</v>
      </c>
      <c r="D18" s="473">
        <f>SUM(D5:D17)</f>
        <v>0</v>
      </c>
      <c r="E18" s="124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3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L9" sqref="L9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08" t="s">
        <v>218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10"/>
    </row>
    <row r="2" spans="1:26" ht="16.5" thickBot="1">
      <c r="A2" s="309" t="s">
        <v>17</v>
      </c>
      <c r="B2" s="309"/>
      <c r="C2" s="309"/>
      <c r="D2" s="309"/>
      <c r="E2" s="309"/>
      <c r="F2" s="309"/>
      <c r="G2" s="309"/>
      <c r="H2" s="310"/>
      <c r="I2" s="308" t="s">
        <v>31</v>
      </c>
      <c r="J2" s="310"/>
      <c r="K2" s="308" t="s">
        <v>18</v>
      </c>
      <c r="L2" s="309"/>
      <c r="M2" s="309"/>
      <c r="N2" s="309"/>
      <c r="O2" s="309"/>
      <c r="P2" s="310"/>
      <c r="Q2" s="308" t="s">
        <v>34</v>
      </c>
      <c r="R2" s="309"/>
      <c r="S2" s="309"/>
      <c r="T2" s="309"/>
      <c r="U2" s="309"/>
      <c r="V2" s="309"/>
      <c r="W2" s="310"/>
      <c r="X2" s="276" t="s">
        <v>19</v>
      </c>
      <c r="Y2" s="277"/>
      <c r="Z2" s="393"/>
    </row>
    <row r="3" spans="1:26" ht="15.75" thickBot="1">
      <c r="A3" s="333" t="s">
        <v>22</v>
      </c>
      <c r="B3" s="373"/>
      <c r="C3" s="333" t="s">
        <v>37</v>
      </c>
      <c r="D3" s="373"/>
      <c r="E3" s="374"/>
      <c r="F3" s="372" t="s">
        <v>16</v>
      </c>
      <c r="G3" s="373"/>
      <c r="H3" s="374"/>
      <c r="I3" s="394" t="s">
        <v>25</v>
      </c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/>
    </row>
    <row r="4" spans="1:26" ht="26.25" customHeight="1">
      <c r="A4" s="329" t="s">
        <v>0</v>
      </c>
      <c r="B4" s="389" t="s">
        <v>1</v>
      </c>
      <c r="C4" s="38" t="s">
        <v>38</v>
      </c>
      <c r="D4" s="39" t="s">
        <v>39</v>
      </c>
      <c r="E4" s="40" t="s">
        <v>40</v>
      </c>
      <c r="F4" s="408" t="s">
        <v>24</v>
      </c>
      <c r="G4" s="410" t="s">
        <v>23</v>
      </c>
      <c r="H4" s="402" t="s">
        <v>35</v>
      </c>
      <c r="I4" s="404" t="s">
        <v>26</v>
      </c>
      <c r="J4" s="331"/>
      <c r="K4" s="331"/>
      <c r="L4" s="331"/>
      <c r="M4" s="331"/>
      <c r="N4" s="332"/>
      <c r="O4" s="404" t="s">
        <v>27</v>
      </c>
      <c r="P4" s="331"/>
      <c r="Q4" s="332"/>
      <c r="R4" s="405" t="s">
        <v>28</v>
      </c>
      <c r="S4" s="406"/>
      <c r="T4" s="407"/>
      <c r="U4" s="404" t="s">
        <v>29</v>
      </c>
      <c r="V4" s="331"/>
      <c r="W4" s="332"/>
      <c r="X4" s="404" t="s">
        <v>30</v>
      </c>
      <c r="Y4" s="331"/>
      <c r="Z4" s="332"/>
    </row>
    <row r="5" spans="1:26" ht="15" thickBot="1">
      <c r="A5" s="388"/>
      <c r="B5" s="390"/>
      <c r="C5" s="399" t="s">
        <v>81</v>
      </c>
      <c r="D5" s="400"/>
      <c r="E5" s="401"/>
      <c r="F5" s="409"/>
      <c r="G5" s="411"/>
      <c r="H5" s="403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270">
        <v>1</v>
      </c>
      <c r="B6" s="391" t="s">
        <v>142</v>
      </c>
      <c r="C6" s="412"/>
      <c r="D6" s="414"/>
      <c r="E6" s="416"/>
      <c r="F6" s="386"/>
      <c r="G6" s="384"/>
      <c r="H6" s="397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271"/>
      <c r="B7" s="392"/>
      <c r="C7" s="413"/>
      <c r="D7" s="415"/>
      <c r="E7" s="417"/>
      <c r="F7" s="387"/>
      <c r="G7" s="385"/>
      <c r="H7" s="398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270">
        <v>2</v>
      </c>
      <c r="B8" s="311" t="s">
        <v>143</v>
      </c>
      <c r="C8" s="412"/>
      <c r="D8" s="414"/>
      <c r="E8" s="416"/>
      <c r="F8" s="386"/>
      <c r="G8" s="384"/>
      <c r="H8" s="397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271"/>
      <c r="B9" s="312"/>
      <c r="C9" s="413"/>
      <c r="D9" s="415"/>
      <c r="E9" s="417"/>
      <c r="F9" s="387"/>
      <c r="G9" s="385"/>
      <c r="H9" s="398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270">
        <v>3</v>
      </c>
      <c r="B10" s="311" t="s">
        <v>144</v>
      </c>
      <c r="C10" s="412"/>
      <c r="D10" s="414"/>
      <c r="E10" s="416"/>
      <c r="F10" s="386"/>
      <c r="G10" s="384"/>
      <c r="H10" s="397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271"/>
      <c r="B11" s="312"/>
      <c r="C11" s="413"/>
      <c r="D11" s="415"/>
      <c r="E11" s="417"/>
      <c r="F11" s="387"/>
      <c r="G11" s="385"/>
      <c r="H11" s="398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270">
        <v>4</v>
      </c>
      <c r="B12" s="311" t="s">
        <v>145</v>
      </c>
      <c r="C12" s="412"/>
      <c r="D12" s="414"/>
      <c r="E12" s="416"/>
      <c r="F12" s="386"/>
      <c r="G12" s="384"/>
      <c r="H12" s="397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271"/>
      <c r="B13" s="312"/>
      <c r="C13" s="413"/>
      <c r="D13" s="415"/>
      <c r="E13" s="417"/>
      <c r="F13" s="387"/>
      <c r="G13" s="385"/>
      <c r="H13" s="398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270">
        <v>5</v>
      </c>
      <c r="B14" s="311" t="s">
        <v>146</v>
      </c>
      <c r="C14" s="412"/>
      <c r="D14" s="414"/>
      <c r="E14" s="416"/>
      <c r="F14" s="386"/>
      <c r="G14" s="384"/>
      <c r="H14" s="397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271"/>
      <c r="B15" s="312"/>
      <c r="C15" s="413"/>
      <c r="D15" s="415"/>
      <c r="E15" s="417"/>
      <c r="F15" s="387"/>
      <c r="G15" s="385"/>
      <c r="H15" s="398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270">
        <v>6</v>
      </c>
      <c r="B16" s="311" t="s">
        <v>147</v>
      </c>
      <c r="C16" s="412"/>
      <c r="D16" s="414"/>
      <c r="E16" s="416"/>
      <c r="F16" s="386"/>
      <c r="G16" s="384"/>
      <c r="H16" s="397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271"/>
      <c r="B17" s="312"/>
      <c r="C17" s="413"/>
      <c r="D17" s="415"/>
      <c r="E17" s="417"/>
      <c r="F17" s="387"/>
      <c r="G17" s="385"/>
      <c r="H17" s="398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270">
        <v>7</v>
      </c>
      <c r="B18" s="311" t="s">
        <v>148</v>
      </c>
      <c r="C18" s="412"/>
      <c r="D18" s="414"/>
      <c r="E18" s="416"/>
      <c r="F18" s="386"/>
      <c r="G18" s="384"/>
      <c r="H18" s="397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271"/>
      <c r="B19" s="312"/>
      <c r="C19" s="413"/>
      <c r="D19" s="415"/>
      <c r="E19" s="417"/>
      <c r="F19" s="387"/>
      <c r="G19" s="385"/>
      <c r="H19" s="398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270">
        <v>8</v>
      </c>
      <c r="B20" s="311" t="s">
        <v>149</v>
      </c>
      <c r="C20" s="412"/>
      <c r="D20" s="414"/>
      <c r="E20" s="416"/>
      <c r="F20" s="386"/>
      <c r="G20" s="384"/>
      <c r="H20" s="397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271"/>
      <c r="B21" s="312"/>
      <c r="C21" s="413"/>
      <c r="D21" s="415"/>
      <c r="E21" s="417"/>
      <c r="F21" s="387"/>
      <c r="G21" s="385"/>
      <c r="H21" s="398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270">
        <v>9</v>
      </c>
      <c r="B22" s="311" t="s">
        <v>150</v>
      </c>
      <c r="C22" s="412"/>
      <c r="D22" s="414"/>
      <c r="E22" s="416"/>
      <c r="F22" s="386"/>
      <c r="G22" s="384"/>
      <c r="H22" s="397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271"/>
      <c r="B23" s="312"/>
      <c r="C23" s="413"/>
      <c r="D23" s="415"/>
      <c r="E23" s="417"/>
      <c r="F23" s="387"/>
      <c r="G23" s="385"/>
      <c r="H23" s="398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270">
        <v>10</v>
      </c>
      <c r="B24" s="311" t="s">
        <v>151</v>
      </c>
      <c r="C24" s="412"/>
      <c r="D24" s="414"/>
      <c r="E24" s="416"/>
      <c r="F24" s="386"/>
      <c r="G24" s="384"/>
      <c r="H24" s="397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271"/>
      <c r="B25" s="312"/>
      <c r="C25" s="413"/>
      <c r="D25" s="415"/>
      <c r="E25" s="417"/>
      <c r="F25" s="387"/>
      <c r="G25" s="385"/>
      <c r="H25" s="398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270">
        <v>11</v>
      </c>
      <c r="B26" s="311" t="s">
        <v>152</v>
      </c>
      <c r="C26" s="412"/>
      <c r="D26" s="414"/>
      <c r="E26" s="416"/>
      <c r="F26" s="386"/>
      <c r="G26" s="384"/>
      <c r="H26" s="397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271"/>
      <c r="B27" s="312"/>
      <c r="C27" s="413"/>
      <c r="D27" s="415"/>
      <c r="E27" s="417"/>
      <c r="F27" s="387"/>
      <c r="G27" s="385"/>
      <c r="H27" s="398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270">
        <v>12</v>
      </c>
      <c r="B28" s="311" t="s">
        <v>153</v>
      </c>
      <c r="C28" s="412"/>
      <c r="D28" s="414"/>
      <c r="E28" s="416"/>
      <c r="F28" s="386"/>
      <c r="G28" s="384"/>
      <c r="H28" s="397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271"/>
      <c r="B29" s="312"/>
      <c r="C29" s="413"/>
      <c r="D29" s="415"/>
      <c r="E29" s="417"/>
      <c r="F29" s="387"/>
      <c r="G29" s="385"/>
      <c r="H29" s="398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270">
        <v>13</v>
      </c>
      <c r="B30" s="311" t="s">
        <v>154</v>
      </c>
      <c r="C30" s="412"/>
      <c r="D30" s="414"/>
      <c r="E30" s="416"/>
      <c r="F30" s="386"/>
      <c r="G30" s="384"/>
      <c r="H30" s="397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271"/>
      <c r="B31" s="312"/>
      <c r="C31" s="413"/>
      <c r="D31" s="415"/>
      <c r="E31" s="417"/>
      <c r="F31" s="387"/>
      <c r="G31" s="385"/>
      <c r="H31" s="398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270">
        <v>14</v>
      </c>
      <c r="B32" s="311" t="s">
        <v>155</v>
      </c>
      <c r="C32" s="412"/>
      <c r="D32" s="414"/>
      <c r="E32" s="416"/>
      <c r="F32" s="386"/>
      <c r="G32" s="384"/>
      <c r="H32" s="397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271"/>
      <c r="B33" s="312"/>
      <c r="C33" s="413"/>
      <c r="D33" s="415"/>
      <c r="E33" s="417"/>
      <c r="F33" s="387"/>
      <c r="G33" s="385"/>
      <c r="H33" s="398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270">
        <v>15</v>
      </c>
      <c r="B34" s="311" t="s">
        <v>156</v>
      </c>
      <c r="C34" s="412"/>
      <c r="D34" s="414"/>
      <c r="E34" s="416"/>
      <c r="F34" s="386"/>
      <c r="G34" s="384"/>
      <c r="H34" s="397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271"/>
      <c r="B35" s="312"/>
      <c r="C35" s="413"/>
      <c r="D35" s="415"/>
      <c r="E35" s="417"/>
      <c r="F35" s="387"/>
      <c r="G35" s="385"/>
      <c r="H35" s="398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270">
        <v>16</v>
      </c>
      <c r="B36" s="311" t="s">
        <v>157</v>
      </c>
      <c r="C36" s="412"/>
      <c r="D36" s="414"/>
      <c r="E36" s="416"/>
      <c r="F36" s="386"/>
      <c r="G36" s="384"/>
      <c r="H36" s="397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271"/>
      <c r="B37" s="312"/>
      <c r="C37" s="413"/>
      <c r="D37" s="415"/>
      <c r="E37" s="417"/>
      <c r="F37" s="387"/>
      <c r="G37" s="385"/>
      <c r="H37" s="398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270">
        <v>17</v>
      </c>
      <c r="B38" s="311" t="s">
        <v>158</v>
      </c>
      <c r="C38" s="412"/>
      <c r="D38" s="414"/>
      <c r="E38" s="416"/>
      <c r="F38" s="386"/>
      <c r="G38" s="384"/>
      <c r="H38" s="397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271"/>
      <c r="B39" s="312"/>
      <c r="C39" s="413"/>
      <c r="D39" s="415"/>
      <c r="E39" s="417"/>
      <c r="F39" s="387"/>
      <c r="G39" s="385"/>
      <c r="H39" s="398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270">
        <v>18</v>
      </c>
      <c r="B40" s="311" t="s">
        <v>159</v>
      </c>
      <c r="C40" s="412"/>
      <c r="D40" s="414"/>
      <c r="E40" s="416"/>
      <c r="F40" s="386"/>
      <c r="G40" s="384"/>
      <c r="H40" s="397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271"/>
      <c r="B41" s="312"/>
      <c r="C41" s="413"/>
      <c r="D41" s="415"/>
      <c r="E41" s="417"/>
      <c r="F41" s="387"/>
      <c r="G41" s="385"/>
      <c r="H41" s="398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270">
        <v>19</v>
      </c>
      <c r="B42" s="311" t="s">
        <v>160</v>
      </c>
      <c r="C42" s="412"/>
      <c r="D42" s="414"/>
      <c r="E42" s="416"/>
      <c r="F42" s="386"/>
      <c r="G42" s="384"/>
      <c r="H42" s="397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271"/>
      <c r="B43" s="312"/>
      <c r="C43" s="413"/>
      <c r="D43" s="415"/>
      <c r="E43" s="417"/>
      <c r="F43" s="387"/>
      <c r="G43" s="385"/>
      <c r="H43" s="398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270">
        <v>20</v>
      </c>
      <c r="B44" s="311" t="s">
        <v>161</v>
      </c>
      <c r="C44" s="412"/>
      <c r="D44" s="414"/>
      <c r="E44" s="416"/>
      <c r="F44" s="386"/>
      <c r="G44" s="384"/>
      <c r="H44" s="397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271"/>
      <c r="B45" s="312"/>
      <c r="C45" s="413"/>
      <c r="D45" s="415"/>
      <c r="E45" s="417"/>
      <c r="F45" s="387"/>
      <c r="G45" s="385"/>
      <c r="H45" s="398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270">
        <v>21</v>
      </c>
      <c r="B46" s="311" t="s">
        <v>162</v>
      </c>
      <c r="C46" s="412"/>
      <c r="D46" s="414"/>
      <c r="E46" s="416"/>
      <c r="F46" s="386"/>
      <c r="G46" s="384"/>
      <c r="H46" s="397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271"/>
      <c r="B47" s="312"/>
      <c r="C47" s="413"/>
      <c r="D47" s="415"/>
      <c r="E47" s="417"/>
      <c r="F47" s="387"/>
      <c r="G47" s="385"/>
      <c r="H47" s="398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270">
        <v>22</v>
      </c>
      <c r="B48" s="311" t="s">
        <v>163</v>
      </c>
      <c r="C48" s="412"/>
      <c r="D48" s="414"/>
      <c r="E48" s="416"/>
      <c r="F48" s="386"/>
      <c r="G48" s="384"/>
      <c r="H48" s="397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271"/>
      <c r="B49" s="312"/>
      <c r="C49" s="413"/>
      <c r="D49" s="415"/>
      <c r="E49" s="417"/>
      <c r="F49" s="387"/>
      <c r="G49" s="385"/>
      <c r="H49" s="398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270">
        <v>23</v>
      </c>
      <c r="B50" s="311" t="s">
        <v>164</v>
      </c>
      <c r="C50" s="412"/>
      <c r="D50" s="414"/>
      <c r="E50" s="416"/>
      <c r="F50" s="386"/>
      <c r="G50" s="384"/>
      <c r="H50" s="397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271"/>
      <c r="B51" s="312"/>
      <c r="C51" s="413"/>
      <c r="D51" s="415"/>
      <c r="E51" s="417"/>
      <c r="F51" s="387"/>
      <c r="G51" s="385"/>
      <c r="H51" s="398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270">
        <v>24</v>
      </c>
      <c r="B52" s="311" t="s">
        <v>165</v>
      </c>
      <c r="C52" s="412"/>
      <c r="D52" s="414"/>
      <c r="E52" s="416"/>
      <c r="F52" s="386"/>
      <c r="G52" s="384"/>
      <c r="H52" s="397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271"/>
      <c r="B53" s="312"/>
      <c r="C53" s="413"/>
      <c r="D53" s="415"/>
      <c r="E53" s="417"/>
      <c r="F53" s="387"/>
      <c r="G53" s="385"/>
      <c r="H53" s="398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270">
        <v>25</v>
      </c>
      <c r="B54" s="311" t="s">
        <v>166</v>
      </c>
      <c r="C54" s="412"/>
      <c r="D54" s="414"/>
      <c r="E54" s="416"/>
      <c r="F54" s="386"/>
      <c r="G54" s="384"/>
      <c r="H54" s="397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271"/>
      <c r="B55" s="312"/>
      <c r="C55" s="413"/>
      <c r="D55" s="415"/>
      <c r="E55" s="417"/>
      <c r="F55" s="387"/>
      <c r="G55" s="385"/>
      <c r="H55" s="398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270">
        <v>26</v>
      </c>
      <c r="B56" s="311" t="s">
        <v>167</v>
      </c>
      <c r="C56" s="412"/>
      <c r="D56" s="414"/>
      <c r="E56" s="416"/>
      <c r="F56" s="386"/>
      <c r="G56" s="384"/>
      <c r="H56" s="397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271"/>
      <c r="B57" s="312"/>
      <c r="C57" s="413"/>
      <c r="D57" s="415"/>
      <c r="E57" s="417"/>
      <c r="F57" s="387"/>
      <c r="G57" s="385"/>
      <c r="H57" s="398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270">
        <v>27</v>
      </c>
      <c r="B58" s="311" t="s">
        <v>168</v>
      </c>
      <c r="C58" s="412"/>
      <c r="D58" s="414"/>
      <c r="E58" s="416"/>
      <c r="F58" s="386"/>
      <c r="G58" s="384"/>
      <c r="H58" s="397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271"/>
      <c r="B59" s="312"/>
      <c r="C59" s="413"/>
      <c r="D59" s="415"/>
      <c r="E59" s="417"/>
      <c r="F59" s="387"/>
      <c r="G59" s="385"/>
      <c r="H59" s="398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270">
        <v>28</v>
      </c>
      <c r="B60" s="311" t="s">
        <v>169</v>
      </c>
      <c r="C60" s="412"/>
      <c r="D60" s="414"/>
      <c r="E60" s="416"/>
      <c r="F60" s="386"/>
      <c r="G60" s="384"/>
      <c r="H60" s="397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271"/>
      <c r="B61" s="312"/>
      <c r="C61" s="413"/>
      <c r="D61" s="415"/>
      <c r="E61" s="417"/>
      <c r="F61" s="387"/>
      <c r="G61" s="385"/>
      <c r="H61" s="398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270">
        <v>29</v>
      </c>
      <c r="B62" s="311" t="s">
        <v>170</v>
      </c>
      <c r="C62" s="412"/>
      <c r="D62" s="414"/>
      <c r="E62" s="416"/>
      <c r="F62" s="386"/>
      <c r="G62" s="384"/>
      <c r="H62" s="397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271"/>
      <c r="B63" s="312"/>
      <c r="C63" s="413"/>
      <c r="D63" s="415"/>
      <c r="E63" s="417"/>
      <c r="F63" s="387"/>
      <c r="G63" s="385"/>
      <c r="H63" s="398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270">
        <v>30</v>
      </c>
      <c r="B64" s="311" t="s">
        <v>171</v>
      </c>
      <c r="C64" s="412"/>
      <c r="D64" s="414"/>
      <c r="E64" s="416"/>
      <c r="F64" s="386"/>
      <c r="G64" s="384"/>
      <c r="H64" s="397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271"/>
      <c r="B65" s="312"/>
      <c r="C65" s="413"/>
      <c r="D65" s="415"/>
      <c r="E65" s="417"/>
      <c r="F65" s="387"/>
      <c r="G65" s="385"/>
      <c r="H65" s="398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270">
        <v>31</v>
      </c>
      <c r="B66" s="311" t="s">
        <v>172</v>
      </c>
      <c r="C66" s="412"/>
      <c r="D66" s="414"/>
      <c r="E66" s="416"/>
      <c r="F66" s="386"/>
      <c r="G66" s="384"/>
      <c r="H66" s="397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271"/>
      <c r="B67" s="312"/>
      <c r="C67" s="413"/>
      <c r="D67" s="415"/>
      <c r="E67" s="417"/>
      <c r="F67" s="387"/>
      <c r="G67" s="385"/>
      <c r="H67" s="398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270">
        <v>32</v>
      </c>
      <c r="B68" s="311" t="s">
        <v>173</v>
      </c>
      <c r="C68" s="412"/>
      <c r="D68" s="414"/>
      <c r="E68" s="416"/>
      <c r="F68" s="386"/>
      <c r="G68" s="384"/>
      <c r="H68" s="397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271"/>
      <c r="B69" s="312"/>
      <c r="C69" s="413"/>
      <c r="D69" s="415"/>
      <c r="E69" s="417"/>
      <c r="F69" s="387"/>
      <c r="G69" s="385"/>
      <c r="H69" s="398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270">
        <v>33</v>
      </c>
      <c r="B70" s="311" t="s">
        <v>174</v>
      </c>
      <c r="C70" s="412"/>
      <c r="D70" s="414"/>
      <c r="E70" s="416"/>
      <c r="F70" s="386"/>
      <c r="G70" s="384"/>
      <c r="H70" s="397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271"/>
      <c r="B71" s="312"/>
      <c r="C71" s="413"/>
      <c r="D71" s="415"/>
      <c r="E71" s="417"/>
      <c r="F71" s="387"/>
      <c r="G71" s="385"/>
      <c r="H71" s="398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270">
        <v>34</v>
      </c>
      <c r="B72" s="311" t="s">
        <v>175</v>
      </c>
      <c r="C72" s="412"/>
      <c r="D72" s="414"/>
      <c r="E72" s="416"/>
      <c r="F72" s="386"/>
      <c r="G72" s="384"/>
      <c r="H72" s="397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271"/>
      <c r="B73" s="312"/>
      <c r="C73" s="413"/>
      <c r="D73" s="415"/>
      <c r="E73" s="417"/>
      <c r="F73" s="387"/>
      <c r="G73" s="385"/>
      <c r="H73" s="398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270">
        <v>35</v>
      </c>
      <c r="B74" s="298" t="s">
        <v>176</v>
      </c>
      <c r="C74" s="412"/>
      <c r="D74" s="414"/>
      <c r="E74" s="416"/>
      <c r="F74" s="386"/>
      <c r="G74" s="384"/>
      <c r="H74" s="397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271"/>
      <c r="B75" s="299"/>
      <c r="C75" s="413"/>
      <c r="D75" s="415"/>
      <c r="E75" s="417"/>
      <c r="F75" s="387"/>
      <c r="G75" s="385"/>
      <c r="H75" s="398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270">
        <v>36</v>
      </c>
      <c r="B76" s="298" t="s">
        <v>177</v>
      </c>
      <c r="C76" s="412"/>
      <c r="D76" s="414"/>
      <c r="E76" s="416"/>
      <c r="F76" s="386"/>
      <c r="G76" s="384"/>
      <c r="H76" s="397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271"/>
      <c r="B77" s="299"/>
      <c r="C77" s="413"/>
      <c r="D77" s="415"/>
      <c r="E77" s="417"/>
      <c r="F77" s="387"/>
      <c r="G77" s="385"/>
      <c r="H77" s="398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270">
        <v>37</v>
      </c>
      <c r="B78" s="298" t="s">
        <v>178</v>
      </c>
      <c r="C78" s="412"/>
      <c r="D78" s="414"/>
      <c r="E78" s="416"/>
      <c r="F78" s="386"/>
      <c r="G78" s="384"/>
      <c r="H78" s="397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271"/>
      <c r="B79" s="299"/>
      <c r="C79" s="413"/>
      <c r="D79" s="415"/>
      <c r="E79" s="417"/>
      <c r="F79" s="387"/>
      <c r="G79" s="385"/>
      <c r="H79" s="398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270">
        <v>38</v>
      </c>
      <c r="B80" s="298" t="s">
        <v>179</v>
      </c>
      <c r="C80" s="412"/>
      <c r="D80" s="414"/>
      <c r="E80" s="416"/>
      <c r="F80" s="386"/>
      <c r="G80" s="384"/>
      <c r="H80" s="397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271"/>
      <c r="B81" s="299"/>
      <c r="C81" s="413"/>
      <c r="D81" s="415"/>
      <c r="E81" s="417"/>
      <c r="F81" s="387"/>
      <c r="G81" s="385"/>
      <c r="H81" s="398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270">
        <v>39</v>
      </c>
      <c r="B82" s="298" t="s">
        <v>180</v>
      </c>
      <c r="C82" s="412"/>
      <c r="D82" s="414"/>
      <c r="E82" s="416"/>
      <c r="F82" s="386"/>
      <c r="G82" s="384"/>
      <c r="H82" s="397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271"/>
      <c r="B83" s="299"/>
      <c r="C83" s="413"/>
      <c r="D83" s="415"/>
      <c r="E83" s="417"/>
      <c r="F83" s="387"/>
      <c r="G83" s="385"/>
      <c r="H83" s="398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270">
        <v>40</v>
      </c>
      <c r="B84" s="311" t="s">
        <v>181</v>
      </c>
      <c r="C84" s="412"/>
      <c r="D84" s="414"/>
      <c r="E84" s="416"/>
      <c r="F84" s="386"/>
      <c r="G84" s="384"/>
      <c r="H84" s="397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271"/>
      <c r="B85" s="312"/>
      <c r="C85" s="413"/>
      <c r="D85" s="415"/>
      <c r="E85" s="417"/>
      <c r="F85" s="387"/>
      <c r="G85" s="385"/>
      <c r="H85" s="398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270">
        <v>41</v>
      </c>
      <c r="B86" s="311" t="s">
        <v>182</v>
      </c>
      <c r="C86" s="412"/>
      <c r="D86" s="414"/>
      <c r="E86" s="416"/>
      <c r="F86" s="386"/>
      <c r="G86" s="384"/>
      <c r="H86" s="397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271"/>
      <c r="B87" s="312"/>
      <c r="C87" s="413"/>
      <c r="D87" s="415"/>
      <c r="E87" s="417"/>
      <c r="F87" s="387"/>
      <c r="G87" s="385"/>
      <c r="H87" s="398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270">
        <v>42</v>
      </c>
      <c r="B88" s="311" t="s">
        <v>183</v>
      </c>
      <c r="C88" s="412"/>
      <c r="D88" s="414"/>
      <c r="E88" s="416"/>
      <c r="F88" s="386"/>
      <c r="G88" s="384"/>
      <c r="H88" s="397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271"/>
      <c r="B89" s="312"/>
      <c r="C89" s="413"/>
      <c r="D89" s="415"/>
      <c r="E89" s="417"/>
      <c r="F89" s="387"/>
      <c r="G89" s="385"/>
      <c r="H89" s="398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270">
        <v>43</v>
      </c>
      <c r="B90" s="311" t="s">
        <v>184</v>
      </c>
      <c r="C90" s="412"/>
      <c r="D90" s="414"/>
      <c r="E90" s="416"/>
      <c r="F90" s="386"/>
      <c r="G90" s="384"/>
      <c r="H90" s="397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271"/>
      <c r="B91" s="312"/>
      <c r="C91" s="413"/>
      <c r="D91" s="415"/>
      <c r="E91" s="417"/>
      <c r="F91" s="387"/>
      <c r="G91" s="385"/>
      <c r="H91" s="398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270">
        <v>44</v>
      </c>
      <c r="B92" s="311" t="s">
        <v>185</v>
      </c>
      <c r="C92" s="412"/>
      <c r="D92" s="414"/>
      <c r="E92" s="416"/>
      <c r="F92" s="386"/>
      <c r="G92" s="384"/>
      <c r="H92" s="397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271"/>
      <c r="B93" s="312"/>
      <c r="C93" s="413"/>
      <c r="D93" s="415"/>
      <c r="E93" s="417"/>
      <c r="F93" s="387"/>
      <c r="G93" s="385"/>
      <c r="H93" s="398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270">
        <v>45</v>
      </c>
      <c r="B94" s="311" t="s">
        <v>186</v>
      </c>
      <c r="C94" s="412"/>
      <c r="D94" s="414"/>
      <c r="E94" s="416"/>
      <c r="F94" s="386"/>
      <c r="G94" s="384"/>
      <c r="H94" s="397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271"/>
      <c r="B95" s="312"/>
      <c r="C95" s="413"/>
      <c r="D95" s="415"/>
      <c r="E95" s="417"/>
      <c r="F95" s="387"/>
      <c r="G95" s="385"/>
      <c r="H95" s="398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270">
        <v>46</v>
      </c>
      <c r="B96" s="311" t="s">
        <v>187</v>
      </c>
      <c r="C96" s="412"/>
      <c r="D96" s="414"/>
      <c r="E96" s="416"/>
      <c r="F96" s="386"/>
      <c r="G96" s="384"/>
      <c r="H96" s="397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271"/>
      <c r="B97" s="312"/>
      <c r="C97" s="413"/>
      <c r="D97" s="415"/>
      <c r="E97" s="417"/>
      <c r="F97" s="387"/>
      <c r="G97" s="385"/>
      <c r="H97" s="398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270">
        <v>47</v>
      </c>
      <c r="B98" s="311" t="s">
        <v>188</v>
      </c>
      <c r="C98" s="412"/>
      <c r="D98" s="414"/>
      <c r="E98" s="416"/>
      <c r="F98" s="386"/>
      <c r="G98" s="384"/>
      <c r="H98" s="397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271"/>
      <c r="B99" s="312"/>
      <c r="C99" s="413"/>
      <c r="D99" s="415"/>
      <c r="E99" s="417"/>
      <c r="F99" s="387"/>
      <c r="G99" s="385"/>
      <c r="H99" s="398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270">
        <v>48</v>
      </c>
      <c r="B100" s="311" t="s">
        <v>189</v>
      </c>
      <c r="C100" s="412"/>
      <c r="D100" s="414"/>
      <c r="E100" s="416"/>
      <c r="F100" s="386"/>
      <c r="G100" s="384"/>
      <c r="H100" s="397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271"/>
      <c r="B101" s="312"/>
      <c r="C101" s="413"/>
      <c r="D101" s="415"/>
      <c r="E101" s="417"/>
      <c r="F101" s="387"/>
      <c r="G101" s="385"/>
      <c r="H101" s="398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270">
        <v>49</v>
      </c>
      <c r="B102" s="311" t="s">
        <v>190</v>
      </c>
      <c r="C102" s="412"/>
      <c r="D102" s="414"/>
      <c r="E102" s="416"/>
      <c r="F102" s="386"/>
      <c r="G102" s="384"/>
      <c r="H102" s="397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271"/>
      <c r="B103" s="312"/>
      <c r="C103" s="413"/>
      <c r="D103" s="415"/>
      <c r="E103" s="417"/>
      <c r="F103" s="387"/>
      <c r="G103" s="385"/>
      <c r="H103" s="398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270">
        <v>50</v>
      </c>
      <c r="B104" s="311" t="s">
        <v>191</v>
      </c>
      <c r="C104" s="412"/>
      <c r="D104" s="414"/>
      <c r="E104" s="416"/>
      <c r="F104" s="386"/>
      <c r="G104" s="384"/>
      <c r="H104" s="397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271"/>
      <c r="B105" s="312"/>
      <c r="C105" s="413"/>
      <c r="D105" s="415"/>
      <c r="E105" s="417"/>
      <c r="F105" s="387"/>
      <c r="G105" s="385"/>
      <c r="H105" s="398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2">
    <mergeCell ref="D102:D103"/>
    <mergeCell ref="E102:E103"/>
    <mergeCell ref="C98:C99"/>
    <mergeCell ref="D98:D99"/>
    <mergeCell ref="E98:E99"/>
    <mergeCell ref="C104:C105"/>
    <mergeCell ref="D104:D105"/>
    <mergeCell ref="E104:E105"/>
    <mergeCell ref="C100:C101"/>
    <mergeCell ref="D100:D101"/>
    <mergeCell ref="E100:E101"/>
    <mergeCell ref="C102:C103"/>
    <mergeCell ref="C94:C95"/>
    <mergeCell ref="D94:D95"/>
    <mergeCell ref="E94:E95"/>
    <mergeCell ref="C96:C97"/>
    <mergeCell ref="D96:D97"/>
    <mergeCell ref="E96:E97"/>
    <mergeCell ref="C90:C91"/>
    <mergeCell ref="D90:D91"/>
    <mergeCell ref="E90:E91"/>
    <mergeCell ref="C92:C93"/>
    <mergeCell ref="D92:D93"/>
    <mergeCell ref="E92:E93"/>
    <mergeCell ref="C86:C87"/>
    <mergeCell ref="D86:D87"/>
    <mergeCell ref="E86:E87"/>
    <mergeCell ref="C88:C89"/>
    <mergeCell ref="D88:D89"/>
    <mergeCell ref="E88:E89"/>
    <mergeCell ref="C82:C83"/>
    <mergeCell ref="D82:D83"/>
    <mergeCell ref="E82:E83"/>
    <mergeCell ref="C84:C85"/>
    <mergeCell ref="D84:D85"/>
    <mergeCell ref="E84:E85"/>
    <mergeCell ref="C78:C79"/>
    <mergeCell ref="D78:D79"/>
    <mergeCell ref="E78:E79"/>
    <mergeCell ref="C80:C81"/>
    <mergeCell ref="D80:D81"/>
    <mergeCell ref="E80:E81"/>
    <mergeCell ref="C74:C75"/>
    <mergeCell ref="D74:D75"/>
    <mergeCell ref="E74:E75"/>
    <mergeCell ref="C76:C77"/>
    <mergeCell ref="D76:D77"/>
    <mergeCell ref="E76:E77"/>
    <mergeCell ref="C70:C71"/>
    <mergeCell ref="D70:D71"/>
    <mergeCell ref="E70:E71"/>
    <mergeCell ref="C72:C73"/>
    <mergeCell ref="D72:D73"/>
    <mergeCell ref="E72:E73"/>
    <mergeCell ref="C66:C67"/>
    <mergeCell ref="D66:D67"/>
    <mergeCell ref="E66:E67"/>
    <mergeCell ref="C68:C69"/>
    <mergeCell ref="D68:D69"/>
    <mergeCell ref="E68:E69"/>
    <mergeCell ref="C62:C63"/>
    <mergeCell ref="D62:D63"/>
    <mergeCell ref="E62:E63"/>
    <mergeCell ref="C64:C65"/>
    <mergeCell ref="D64:D65"/>
    <mergeCell ref="E64:E65"/>
    <mergeCell ref="C58:C59"/>
    <mergeCell ref="D58:D59"/>
    <mergeCell ref="E58:E59"/>
    <mergeCell ref="C60:C61"/>
    <mergeCell ref="D60:D61"/>
    <mergeCell ref="E60:E61"/>
    <mergeCell ref="C54:C55"/>
    <mergeCell ref="D54:D55"/>
    <mergeCell ref="E54:E55"/>
    <mergeCell ref="C56:C57"/>
    <mergeCell ref="D56:D57"/>
    <mergeCell ref="E56:E57"/>
    <mergeCell ref="C50:C51"/>
    <mergeCell ref="D50:D51"/>
    <mergeCell ref="E50:E51"/>
    <mergeCell ref="C52:C53"/>
    <mergeCell ref="D52:D53"/>
    <mergeCell ref="E52:E53"/>
    <mergeCell ref="C46:C47"/>
    <mergeCell ref="D46:D47"/>
    <mergeCell ref="E46:E47"/>
    <mergeCell ref="C48:C49"/>
    <mergeCell ref="D48:D49"/>
    <mergeCell ref="E48:E49"/>
    <mergeCell ref="C42:C43"/>
    <mergeCell ref="D42:D43"/>
    <mergeCell ref="E42:E43"/>
    <mergeCell ref="C44:C45"/>
    <mergeCell ref="D44:D45"/>
    <mergeCell ref="E44:E45"/>
    <mergeCell ref="C38:C39"/>
    <mergeCell ref="D38:D39"/>
    <mergeCell ref="E38:E39"/>
    <mergeCell ref="C40:C41"/>
    <mergeCell ref="D40:D41"/>
    <mergeCell ref="E40:E41"/>
    <mergeCell ref="C34:C35"/>
    <mergeCell ref="D34:D35"/>
    <mergeCell ref="E34:E35"/>
    <mergeCell ref="C36:C37"/>
    <mergeCell ref="D36:D37"/>
    <mergeCell ref="E36:E37"/>
    <mergeCell ref="C16:C17"/>
    <mergeCell ref="D16:D17"/>
    <mergeCell ref="E16:E17"/>
    <mergeCell ref="C18:C19"/>
    <mergeCell ref="D18:D19"/>
    <mergeCell ref="E18:E19"/>
    <mergeCell ref="E10:E11"/>
    <mergeCell ref="C12:C13"/>
    <mergeCell ref="D12:D13"/>
    <mergeCell ref="E12:E13"/>
    <mergeCell ref="C14:C15"/>
    <mergeCell ref="D14:D15"/>
    <mergeCell ref="E14:E15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H90:H91"/>
    <mergeCell ref="H92:H93"/>
    <mergeCell ref="H94:H95"/>
    <mergeCell ref="H96:H97"/>
    <mergeCell ref="H98:H99"/>
    <mergeCell ref="H100:H10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H10:H11"/>
    <mergeCell ref="H12:H13"/>
    <mergeCell ref="F10:F11"/>
    <mergeCell ref="G8:G9"/>
    <mergeCell ref="G10:G11"/>
    <mergeCell ref="G12:G13"/>
    <mergeCell ref="F12:F13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H8:H9"/>
    <mergeCell ref="C5:E5"/>
    <mergeCell ref="H4:H5"/>
    <mergeCell ref="X4:Z4"/>
    <mergeCell ref="I4:N4"/>
    <mergeCell ref="F8:F9"/>
    <mergeCell ref="C6:C7"/>
    <mergeCell ref="D6:D7"/>
    <mergeCell ref="E6:E7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G14:G15"/>
    <mergeCell ref="G16:G17"/>
    <mergeCell ref="G18:G19"/>
    <mergeCell ref="F36:F37"/>
    <mergeCell ref="F38:F39"/>
    <mergeCell ref="F40:F41"/>
    <mergeCell ref="F42:F43"/>
    <mergeCell ref="F44:F45"/>
    <mergeCell ref="F46:F47"/>
    <mergeCell ref="F94:F95"/>
    <mergeCell ref="F96:F97"/>
    <mergeCell ref="F98:F99"/>
    <mergeCell ref="F54:F55"/>
    <mergeCell ref="F56:F57"/>
    <mergeCell ref="F58:F59"/>
    <mergeCell ref="F48:F49"/>
    <mergeCell ref="F50:F51"/>
    <mergeCell ref="F52:F53"/>
    <mergeCell ref="F102:F103"/>
    <mergeCell ref="F104:F105"/>
    <mergeCell ref="F84:F85"/>
    <mergeCell ref="F86:F87"/>
    <mergeCell ref="F88:F89"/>
    <mergeCell ref="F90:F91"/>
    <mergeCell ref="F92:F93"/>
    <mergeCell ref="F82:F83"/>
    <mergeCell ref="F60:F61"/>
    <mergeCell ref="F62:F63"/>
    <mergeCell ref="F64:F65"/>
    <mergeCell ref="F66:F67"/>
    <mergeCell ref="F68:F69"/>
    <mergeCell ref="F70:F71"/>
    <mergeCell ref="G34:G35"/>
    <mergeCell ref="G36:G37"/>
    <mergeCell ref="G38:G39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G84:G85"/>
    <mergeCell ref="G98:G99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76:G77"/>
    <mergeCell ref="G54:G55"/>
    <mergeCell ref="G56:G57"/>
    <mergeCell ref="G58:G59"/>
    <mergeCell ref="G60:G61"/>
    <mergeCell ref="G62:G63"/>
    <mergeCell ref="G64:G65"/>
    <mergeCell ref="G48:G49"/>
    <mergeCell ref="G66:G67"/>
    <mergeCell ref="G68:G69"/>
    <mergeCell ref="G70:G71"/>
    <mergeCell ref="G72:G73"/>
    <mergeCell ref="G74:G75"/>
    <mergeCell ref="G50:G51"/>
    <mergeCell ref="G52:G53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429" t="s">
        <v>41</v>
      </c>
      <c r="B1" s="430"/>
      <c r="C1" s="431"/>
      <c r="D1" s="431"/>
      <c r="E1" s="431"/>
      <c r="F1" s="431"/>
      <c r="G1" s="431"/>
      <c r="H1" s="431"/>
      <c r="I1" s="431"/>
      <c r="J1" s="432"/>
      <c r="K1" s="433"/>
    </row>
    <row r="2" spans="1:11" ht="15.75">
      <c r="A2" s="25" t="s">
        <v>42</v>
      </c>
      <c r="B2" s="437" t="s">
        <v>43</v>
      </c>
      <c r="C2" s="438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439"/>
      <c r="C3" s="440"/>
      <c r="D3" s="51"/>
      <c r="E3" s="29"/>
      <c r="F3" s="29"/>
      <c r="G3" s="29"/>
      <c r="H3" s="29"/>
      <c r="I3" s="29"/>
      <c r="J3" s="52"/>
      <c r="K3" s="30"/>
    </row>
    <row r="4" spans="1:11" ht="15.75">
      <c r="A4" s="434" t="s">
        <v>113</v>
      </c>
      <c r="B4" s="422"/>
      <c r="C4" s="435"/>
      <c r="D4" s="435"/>
      <c r="E4" s="435"/>
      <c r="F4" s="435"/>
      <c r="G4" s="435"/>
      <c r="H4" s="435"/>
      <c r="I4" s="435"/>
      <c r="J4" s="421"/>
      <c r="K4" s="436"/>
    </row>
    <row r="5" spans="1:11" ht="15.75">
      <c r="A5" s="25" t="s">
        <v>48</v>
      </c>
      <c r="B5" s="421" t="s">
        <v>49</v>
      </c>
      <c r="C5" s="422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434" t="s">
        <v>54</v>
      </c>
      <c r="B6" s="421" t="s">
        <v>55</v>
      </c>
      <c r="C6" s="422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434"/>
      <c r="B7" s="421" t="s">
        <v>59</v>
      </c>
      <c r="C7" s="422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434" t="s">
        <v>61</v>
      </c>
      <c r="B8" s="421" t="s">
        <v>55</v>
      </c>
      <c r="C8" s="422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434"/>
      <c r="B9" s="421" t="s">
        <v>59</v>
      </c>
      <c r="C9" s="422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434" t="s">
        <v>64</v>
      </c>
      <c r="B10" s="422"/>
      <c r="C10" s="435"/>
      <c r="D10" s="435"/>
      <c r="E10" s="435"/>
      <c r="F10" s="435"/>
      <c r="G10" s="435"/>
      <c r="H10" s="435"/>
      <c r="I10" s="435"/>
      <c r="J10" s="421"/>
      <c r="K10" s="436"/>
    </row>
    <row r="11" spans="1:11" ht="15.75">
      <c r="A11" s="434" t="s">
        <v>65</v>
      </c>
      <c r="B11" s="422"/>
      <c r="C11" s="435"/>
      <c r="D11" s="435"/>
      <c r="E11" s="435"/>
      <c r="F11" s="435"/>
      <c r="G11" s="435"/>
      <c r="H11" s="435"/>
      <c r="I11" s="435"/>
      <c r="J11" s="421"/>
      <c r="K11" s="436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434" t="s">
        <v>72</v>
      </c>
      <c r="B16" s="422"/>
      <c r="C16" s="435"/>
      <c r="D16" s="435"/>
      <c r="E16" s="435"/>
      <c r="F16" s="435"/>
      <c r="G16" s="435"/>
      <c r="H16" s="435"/>
      <c r="I16" s="435"/>
      <c r="J16" s="421"/>
      <c r="K16" s="436"/>
    </row>
    <row r="17" spans="1:11" ht="15.75">
      <c r="A17" s="25" t="s">
        <v>73</v>
      </c>
      <c r="B17" s="421"/>
      <c r="C17" s="422"/>
      <c r="D17" s="421"/>
      <c r="E17" s="422"/>
      <c r="F17" s="421"/>
      <c r="G17" s="422"/>
      <c r="H17" s="421"/>
      <c r="I17" s="422"/>
      <c r="J17" s="421"/>
      <c r="K17" s="422"/>
    </row>
    <row r="18" spans="1:11" ht="15.75" customHeight="1">
      <c r="A18" s="426" t="s">
        <v>64</v>
      </c>
      <c r="B18" s="41">
        <v>1</v>
      </c>
      <c r="C18" s="29"/>
      <c r="D18" s="42">
        <v>1</v>
      </c>
      <c r="E18" s="54"/>
      <c r="F18" s="423">
        <v>1</v>
      </c>
      <c r="G18" s="423"/>
      <c r="H18" s="423">
        <v>1</v>
      </c>
      <c r="I18" s="423"/>
      <c r="J18" s="423">
        <v>1</v>
      </c>
      <c r="K18" s="418"/>
    </row>
    <row r="19" spans="1:11" ht="15.75">
      <c r="A19" s="427"/>
      <c r="B19" s="41">
        <v>2</v>
      </c>
      <c r="C19" s="29"/>
      <c r="D19" s="42">
        <v>2</v>
      </c>
      <c r="E19" s="54"/>
      <c r="F19" s="424"/>
      <c r="G19" s="424"/>
      <c r="H19" s="424"/>
      <c r="I19" s="424"/>
      <c r="J19" s="424"/>
      <c r="K19" s="419"/>
    </row>
    <row r="20" spans="1:11" ht="15.75" customHeight="1">
      <c r="A20" s="428"/>
      <c r="B20" s="41">
        <v>3</v>
      </c>
      <c r="C20" s="41"/>
      <c r="D20" s="42"/>
      <c r="E20" s="55"/>
      <c r="F20" s="425"/>
      <c r="G20" s="425"/>
      <c r="H20" s="425"/>
      <c r="I20" s="425"/>
      <c r="J20" s="425"/>
      <c r="K20" s="420"/>
    </row>
    <row r="21" spans="1:11" ht="15.75">
      <c r="A21" s="25" t="s">
        <v>74</v>
      </c>
      <c r="B21" s="421"/>
      <c r="C21" s="422"/>
      <c r="D21" s="421"/>
      <c r="E21" s="422"/>
      <c r="F21" s="421"/>
      <c r="G21" s="422"/>
      <c r="H21" s="421"/>
      <c r="I21" s="422"/>
      <c r="J21" s="421"/>
      <c r="K21" s="422"/>
    </row>
    <row r="22" spans="1:11" ht="15.75" customHeight="1">
      <c r="A22" s="426" t="s">
        <v>75</v>
      </c>
      <c r="B22" s="421" t="s">
        <v>93</v>
      </c>
      <c r="C22" s="422"/>
      <c r="D22" s="421" t="s">
        <v>93</v>
      </c>
      <c r="E22" s="422"/>
      <c r="F22" s="421" t="s">
        <v>93</v>
      </c>
      <c r="G22" s="422"/>
      <c r="H22" s="421" t="s">
        <v>93</v>
      </c>
      <c r="I22" s="422"/>
      <c r="J22" s="421" t="s">
        <v>93</v>
      </c>
      <c r="K22" s="422"/>
    </row>
    <row r="23" spans="1:11" ht="15.75">
      <c r="A23" s="427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427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427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428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B2:C2"/>
    <mergeCell ref="B3:C3"/>
    <mergeCell ref="B5:C5"/>
    <mergeCell ref="B6:C6"/>
    <mergeCell ref="A22:A26"/>
    <mergeCell ref="A1:K1"/>
    <mergeCell ref="A4:K4"/>
    <mergeCell ref="A6:A7"/>
    <mergeCell ref="A8:A9"/>
    <mergeCell ref="A10:K10"/>
    <mergeCell ref="A11:K11"/>
    <mergeCell ref="A18:A20"/>
    <mergeCell ref="B9:C9"/>
    <mergeCell ref="A16:K16"/>
    <mergeCell ref="B17:C17"/>
    <mergeCell ref="D17:E17"/>
    <mergeCell ref="F17:G17"/>
    <mergeCell ref="H17:I17"/>
    <mergeCell ref="J18:J20"/>
    <mergeCell ref="B8:C8"/>
    <mergeCell ref="J17:K17"/>
    <mergeCell ref="B22:C22"/>
    <mergeCell ref="D22:E22"/>
    <mergeCell ref="F22:G22"/>
    <mergeCell ref="J21:K21"/>
    <mergeCell ref="J22:K22"/>
    <mergeCell ref="H22:I22"/>
    <mergeCell ref="K18:K20"/>
    <mergeCell ref="B21:C21"/>
    <mergeCell ref="D21:E21"/>
    <mergeCell ref="F21:G21"/>
    <mergeCell ref="H21:I21"/>
    <mergeCell ref="B7:C7"/>
    <mergeCell ref="F18:F20"/>
    <mergeCell ref="H18:H20"/>
    <mergeCell ref="G18:G20"/>
    <mergeCell ref="I18:I2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441" t="s">
        <v>123</v>
      </c>
      <c r="D29" s="441"/>
      <c r="E29" s="441"/>
      <c r="F29" s="441"/>
      <c r="G29" s="441"/>
      <c r="H29" s="441"/>
      <c r="I29" s="441"/>
      <c r="J29" s="441"/>
      <c r="K29" s="441"/>
      <c r="L29" s="441"/>
      <c r="M29" s="441"/>
    </row>
    <row r="30" spans="2:11" ht="12.75">
      <c r="B30" s="66"/>
      <c r="C30" s="441" t="s">
        <v>124</v>
      </c>
      <c r="D30" s="442"/>
      <c r="E30" s="442"/>
      <c r="F30" s="442"/>
      <c r="G30" s="442"/>
      <c r="H30" s="442"/>
      <c r="I30" s="442"/>
      <c r="J30" s="442"/>
      <c r="K30" s="442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2017-09-03T16:18:04Z</dcterms:modified>
  <cp:category/>
  <cp:version/>
  <cp:contentType/>
  <cp:contentStatus/>
</cp:coreProperties>
</file>